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8" documentId="8_{4DB5063C-C01E-4500-B243-7C96F546D459}" xr6:coauthVersionLast="47" xr6:coauthVersionMax="47" xr10:uidLastSave="{6790E86C-7CEA-4A2E-A3A9-DF454F24F98E}"/>
  <bookViews>
    <workbookView xWindow="28680" yWindow="-120" windowWidth="29040" windowHeight="17640" xr2:uid="{B9A31EC9-599C-4E7E-99D4-ECC79DD0357A}"/>
  </bookViews>
  <sheets>
    <sheet name="ALPS-I" sheetId="2" r:id="rId1"/>
  </sheets>
  <definedNames>
    <definedName name="_xlnm._FilterDatabase" localSheetId="0" hidden="1">'ALPS-I'!$B$1:$F$1</definedName>
    <definedName name="_xlnm.Print_Area" localSheetId="0">'ALPS-I'!$B$1:$G$278</definedName>
    <definedName name="_xlnm.Print_Titles" localSheetId="0">'ALPS-I'!$1:$2</definedName>
    <definedName name="Z_B0ADC21E_1C4A_9C4F_9C9A_BABB80691CF4_.wvu.Cols" localSheetId="0" hidden="1">'ALPS-I'!$G:$G,'ALPS-I'!$J:$J,'ALPS-I'!$N:$O,'ALPS-I'!$Q:$R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5" i="2" l="1"/>
  <c r="C245" i="2"/>
  <c r="C241" i="2"/>
  <c r="C234" i="2"/>
  <c r="C226" i="2"/>
  <c r="C177" i="2"/>
  <c r="F176" i="2"/>
  <c r="B173" i="2"/>
  <c r="C173" i="2" s="1"/>
  <c r="C163" i="2"/>
  <c r="C160" i="2"/>
  <c r="C153" i="2"/>
  <c r="C143" i="2"/>
  <c r="C110" i="2"/>
  <c r="C107" i="2"/>
  <c r="F106" i="2"/>
  <c r="B103" i="2"/>
  <c r="C95" i="2"/>
  <c r="C91" i="2"/>
  <c r="C86" i="2"/>
  <c r="C77" i="2"/>
  <c r="C61" i="2"/>
  <c r="C53" i="2"/>
  <c r="C50" i="2"/>
  <c r="F49" i="2"/>
  <c r="F46" i="2"/>
  <c r="B46" i="2"/>
  <c r="C46" i="2" s="1"/>
  <c r="F3" i="2"/>
  <c r="F103" i="2" l="1"/>
  <c r="F173" i="2" s="1"/>
  <c r="F255" i="2" s="1"/>
  <c r="C103" i="2"/>
  <c r="C255" i="2"/>
</calcChain>
</file>

<file path=xl/sharedStrings.xml><?xml version="1.0" encoding="utf-8"?>
<sst xmlns="http://schemas.openxmlformats.org/spreadsheetml/2006/main" count="474" uniqueCount="399">
  <si>
    <t>Size</t>
  </si>
  <si>
    <t>Type</t>
  </si>
  <si>
    <t>Item Nr.</t>
  </si>
  <si>
    <t>Description</t>
  </si>
  <si>
    <t>QTY</t>
  </si>
  <si>
    <t>Size 3.5 / 4</t>
  </si>
  <si>
    <t>Plates</t>
  </si>
  <si>
    <t>05.00.20</t>
  </si>
  <si>
    <t>05.01.20</t>
  </si>
  <si>
    <t>Locking Screws</t>
  </si>
  <si>
    <t>05.05.05</t>
  </si>
  <si>
    <t>05.05.06</t>
  </si>
  <si>
    <t>05.05.07</t>
  </si>
  <si>
    <t>05.05.08</t>
  </si>
  <si>
    <t>05.05.09</t>
  </si>
  <si>
    <t>05.05.10</t>
  </si>
  <si>
    <t>Cortical Screws</t>
  </si>
  <si>
    <t>05.06.05</t>
  </si>
  <si>
    <t>05.06.06</t>
  </si>
  <si>
    <t>05.06.07</t>
  </si>
  <si>
    <t>05.06.08</t>
  </si>
  <si>
    <t>05.06.09</t>
  </si>
  <si>
    <t>05.06.10</t>
  </si>
  <si>
    <t>05.06.11</t>
  </si>
  <si>
    <t>05.06.12</t>
  </si>
  <si>
    <t>Instruments</t>
  </si>
  <si>
    <t>06.20.00</t>
  </si>
  <si>
    <t>06.30.00</t>
  </si>
  <si>
    <t>06.40.00</t>
  </si>
  <si>
    <t>06.82.01</t>
  </si>
  <si>
    <t>06.82.02</t>
  </si>
  <si>
    <t>Auxiliaries</t>
  </si>
  <si>
    <t>06.15.01</t>
  </si>
  <si>
    <t>06.60.03</t>
  </si>
  <si>
    <t>06.60.00</t>
  </si>
  <si>
    <t>06.50.00</t>
  </si>
  <si>
    <t>Drill Bits</t>
  </si>
  <si>
    <t>06.10.00</t>
  </si>
  <si>
    <t>06.10.01</t>
  </si>
  <si>
    <t>Organization</t>
  </si>
  <si>
    <t>83.10.02</t>
  </si>
  <si>
    <t>82.10.01</t>
  </si>
  <si>
    <t>82.30.01</t>
  </si>
  <si>
    <t>82.11.11</t>
  </si>
  <si>
    <t>82.20.01</t>
  </si>
  <si>
    <t>82.30.04</t>
  </si>
  <si>
    <t>82.41.07</t>
  </si>
  <si>
    <t>82.41.06</t>
  </si>
  <si>
    <t>stop</t>
  </si>
  <si>
    <t>Size 5 / 6.5</t>
  </si>
  <si>
    <t>05.10.43</t>
  </si>
  <si>
    <t>05.40.34</t>
  </si>
  <si>
    <t>05.15.05</t>
  </si>
  <si>
    <t>05.15.06</t>
  </si>
  <si>
    <t>05.15.08</t>
  </si>
  <si>
    <t>05.15.10</t>
  </si>
  <si>
    <t>05.15.12</t>
  </si>
  <si>
    <t>05.15.14</t>
  </si>
  <si>
    <t>05.15.16</t>
  </si>
  <si>
    <t>05.16.05</t>
  </si>
  <si>
    <t>05.16.06</t>
  </si>
  <si>
    <t>05.16.07</t>
  </si>
  <si>
    <t>05.16.08</t>
  </si>
  <si>
    <t>05.16.10</t>
  </si>
  <si>
    <t>05.16.12</t>
  </si>
  <si>
    <t>05.16.14</t>
  </si>
  <si>
    <t>05.16.16</t>
  </si>
  <si>
    <t>05.16.18</t>
  </si>
  <si>
    <t>05.16.20</t>
  </si>
  <si>
    <t>05.16.22</t>
  </si>
  <si>
    <t>05.16.24</t>
  </si>
  <si>
    <t>05.16.26</t>
  </si>
  <si>
    <t>05.16.28</t>
  </si>
  <si>
    <t>05.16.30</t>
  </si>
  <si>
    <t>06.20.01</t>
  </si>
  <si>
    <t>06.30.01</t>
  </si>
  <si>
    <t>06.40.01</t>
  </si>
  <si>
    <t>06.21.01</t>
  </si>
  <si>
    <t>06.71.01</t>
  </si>
  <si>
    <t>06.71.11</t>
  </si>
  <si>
    <t>06.81.01A</t>
  </si>
  <si>
    <t>06.84.00</t>
  </si>
  <si>
    <t>06.15.03</t>
  </si>
  <si>
    <t>06.60.04</t>
  </si>
  <si>
    <t>14.60.01</t>
  </si>
  <si>
    <t>06.50.01</t>
  </si>
  <si>
    <t>06.10.02</t>
  </si>
  <si>
    <t>06.10.03</t>
  </si>
  <si>
    <t>06.91.01</t>
  </si>
  <si>
    <t>82.41.02</t>
  </si>
  <si>
    <t>82.41.12</t>
  </si>
  <si>
    <t>Size 8 / 9</t>
  </si>
  <si>
    <t>05.20.26</t>
  </si>
  <si>
    <t>05.60.22</t>
  </si>
  <si>
    <t>05.25.01</t>
  </si>
  <si>
    <t>05.25.06</t>
  </si>
  <si>
    <t>05.25.08</t>
  </si>
  <si>
    <t>05.25.10</t>
  </si>
  <si>
    <t>05.25.12</t>
  </si>
  <si>
    <t>05.25.14</t>
  </si>
  <si>
    <t>05.25.16</t>
  </si>
  <si>
    <t>05.25.18</t>
  </si>
  <si>
    <t>05.25.20</t>
  </si>
  <si>
    <t>05.25.22</t>
  </si>
  <si>
    <t>05.25.24</t>
  </si>
  <si>
    <t>05.25.26</t>
  </si>
  <si>
    <t>05.25.28</t>
  </si>
  <si>
    <t>05.25.30</t>
  </si>
  <si>
    <t>05.26.08</t>
  </si>
  <si>
    <t>05.26.10</t>
  </si>
  <si>
    <t>05.26.12</t>
  </si>
  <si>
    <t>05.26.14</t>
  </si>
  <si>
    <t>05.26.16</t>
  </si>
  <si>
    <t>05.26.18</t>
  </si>
  <si>
    <t>05.26.20</t>
  </si>
  <si>
    <t>05.26.22</t>
  </si>
  <si>
    <t>05.26.24</t>
  </si>
  <si>
    <t>05.26.26</t>
  </si>
  <si>
    <t>05.26.28</t>
  </si>
  <si>
    <t>05.26.30</t>
  </si>
  <si>
    <t>05.26.32</t>
  </si>
  <si>
    <t>05.26.34</t>
  </si>
  <si>
    <t>05.26.36</t>
  </si>
  <si>
    <t>05.26.38</t>
  </si>
  <si>
    <t>05.26.40</t>
  </si>
  <si>
    <t>06.20.02</t>
  </si>
  <si>
    <t>06.30.02</t>
  </si>
  <si>
    <t>06.40.02</t>
  </si>
  <si>
    <t>06.21.02</t>
  </si>
  <si>
    <t>06.71.02</t>
  </si>
  <si>
    <t>06.71.12</t>
  </si>
  <si>
    <t>06.81.02</t>
  </si>
  <si>
    <t>06.81.02A</t>
  </si>
  <si>
    <t>02.20.13</t>
  </si>
  <si>
    <t xml:space="preserve">Drill stop ø2.5 mm </t>
  </si>
  <si>
    <t>02.20.20</t>
  </si>
  <si>
    <t>06.60.11</t>
  </si>
  <si>
    <t>04.20.05</t>
  </si>
  <si>
    <t>02.20.30</t>
  </si>
  <si>
    <t>02.20.04</t>
  </si>
  <si>
    <t>06.91.02</t>
  </si>
  <si>
    <t>06.91.12</t>
  </si>
  <si>
    <t>82.10.11</t>
  </si>
  <si>
    <t>82.40.03</t>
  </si>
  <si>
    <t>82.41.03</t>
  </si>
  <si>
    <t>Size 10 / 11</t>
  </si>
  <si>
    <t>05.30.02</t>
  </si>
  <si>
    <t>05.30.03</t>
  </si>
  <si>
    <t>05.30.04</t>
  </si>
  <si>
    <t>05.30.05</t>
  </si>
  <si>
    <t>05.30.06</t>
  </si>
  <si>
    <t>05.30.07</t>
  </si>
  <si>
    <t>05.30.08</t>
  </si>
  <si>
    <t>05.30.09</t>
  </si>
  <si>
    <t>05.30.10</t>
  </si>
  <si>
    <t>05.30.11</t>
  </si>
  <si>
    <t>05.30.12</t>
  </si>
  <si>
    <t>05.50.04</t>
  </si>
  <si>
    <t>05.50.06</t>
  </si>
  <si>
    <t>05.50.08</t>
  </si>
  <si>
    <t>05.50.10</t>
  </si>
  <si>
    <t>05.50.12</t>
  </si>
  <si>
    <t>05.50.14</t>
  </si>
  <si>
    <t>05.50.16</t>
  </si>
  <si>
    <t>05.50.18</t>
  </si>
  <si>
    <t>05.35.01</t>
  </si>
  <si>
    <t>05.35.10</t>
  </si>
  <si>
    <t>05.35.12</t>
  </si>
  <si>
    <t>05.35.14</t>
  </si>
  <si>
    <t>05.35.16</t>
  </si>
  <si>
    <t>05.35.18</t>
  </si>
  <si>
    <t>05.35.20</t>
  </si>
  <si>
    <t>05.35.22</t>
  </si>
  <si>
    <t>05.35.24</t>
  </si>
  <si>
    <t>05.35.26</t>
  </si>
  <si>
    <t>05.35.28</t>
  </si>
  <si>
    <t>05.35.30</t>
  </si>
  <si>
    <t>05.35.32</t>
  </si>
  <si>
    <t>05.35.34</t>
  </si>
  <si>
    <t>05.36.12</t>
  </si>
  <si>
    <t>05.36.14</t>
  </si>
  <si>
    <t>05.36.16</t>
  </si>
  <si>
    <t>05.36.18</t>
  </si>
  <si>
    <t>05.36.20</t>
  </si>
  <si>
    <t>05.36.22</t>
  </si>
  <si>
    <t>05.36.24</t>
  </si>
  <si>
    <t>05.36.26</t>
  </si>
  <si>
    <t>05.36.28</t>
  </si>
  <si>
    <t>05.36.30</t>
  </si>
  <si>
    <t>05.36.32</t>
  </si>
  <si>
    <t>05.36.34</t>
  </si>
  <si>
    <t>06.20.03</t>
  </si>
  <si>
    <t>06.30.03</t>
  </si>
  <si>
    <t>06.40.03</t>
  </si>
  <si>
    <t>06.21.03</t>
  </si>
  <si>
    <t>06.71.04</t>
  </si>
  <si>
    <t>06.80.03</t>
  </si>
  <si>
    <t>06.15.07</t>
  </si>
  <si>
    <t>04.20.03</t>
  </si>
  <si>
    <t>06.10.06</t>
  </si>
  <si>
    <t>06.10.07</t>
  </si>
  <si>
    <t>06.90.03</t>
  </si>
  <si>
    <t>06.91.13</t>
  </si>
  <si>
    <t>82.40.04</t>
  </si>
  <si>
    <t>82.41.04</t>
  </si>
  <si>
    <t>Customer Information</t>
  </si>
  <si>
    <t>Account Nr.:</t>
  </si>
  <si>
    <t>Date:</t>
  </si>
  <si>
    <t>Name:</t>
  </si>
  <si>
    <t>Clinic:</t>
  </si>
  <si>
    <t xml:space="preserve">Contact (tel / @): </t>
  </si>
  <si>
    <t>Shipping:</t>
  </si>
  <si>
    <t>Notes:</t>
  </si>
  <si>
    <t xml:space="preserve">ALPS-I Plate 3.5 mm L 79.5 mm 20 holes cuttable </t>
  </si>
  <si>
    <t>ALPS-I Plate 4.0 mm / L 89.5 mm 20 holes cuttable</t>
  </si>
  <si>
    <t/>
  </si>
  <si>
    <t>B-Locking Screw Ø1.6 mm / L 5 mm, T4</t>
  </si>
  <si>
    <t>B-Locking Screw Ø1.6 mm / L 6 mm, T4</t>
  </si>
  <si>
    <t>B-Locking Screw Ø1.6 mm / L 7 mm, T4</t>
  </si>
  <si>
    <t>B-Locking Screw Ø1.6 mm / L 8 mm, T4</t>
  </si>
  <si>
    <t>B-Locking Screw Ø1.6 mm / L 9 mm, T4</t>
  </si>
  <si>
    <t>B-Locking Screw Ø1.6 mm / L 10 mm, T4</t>
  </si>
  <si>
    <t>Cortical Screw Ø1.0 mm / L 5 mm, T4</t>
  </si>
  <si>
    <t>Cortical Screw Ø1.0 mm / L 6 mm, T4</t>
  </si>
  <si>
    <t>Cortical Screw Ø1.0 mm / L 7 mm, T4</t>
  </si>
  <si>
    <t>Cortical Screw Ø1.0 mm / L 8 mm, T4</t>
  </si>
  <si>
    <t>Cortical Screw Ø1.0 mm / L 9 mm, T4</t>
  </si>
  <si>
    <t>Cortical Screw Ø1.0 mm / L 10 mm, T4</t>
  </si>
  <si>
    <t>Cortical Screw Ø1.0 mm / L 11 mm, T4</t>
  </si>
  <si>
    <t>Cortical Screw Ø1.0 mm / L 12 mm, T4</t>
  </si>
  <si>
    <t>ALPS-I Drill sleeve Ø1.1 mm / B 1.6 mm locking</t>
  </si>
  <si>
    <t>ALPS-I Drill sleeve Ø1.1 mm / Ø0.7 mm neutral</t>
  </si>
  <si>
    <t xml:space="preserve">ALPS-I Drillsleeve Ø0.7 mm Ø1.0 mm compression </t>
  </si>
  <si>
    <t>Mini Bending jig 3.5 mm / in-plane bending</t>
  </si>
  <si>
    <t>MIni Bending jig 4.0 mm / in-plane bending</t>
  </si>
  <si>
    <t>Drill stop Ø1.1 mm</t>
  </si>
  <si>
    <t>Screwdriver insert / T4</t>
  </si>
  <si>
    <t xml:space="preserve">Mini Screwdriver handle x-small quick coupling </t>
  </si>
  <si>
    <t>Mini Depth gauge 1.0-1.6 mm / x-small</t>
  </si>
  <si>
    <t>Drill bit Ø0.7 mm / L 85/60 mm</t>
  </si>
  <si>
    <t>Drill bit Ø1.1 mm / L 85/60 mm</t>
  </si>
  <si>
    <t>KSS Tray set / ALPS 3.5/4 7 pc.</t>
  </si>
  <si>
    <t>KSS Lid for tray / for instruments</t>
  </si>
  <si>
    <t>KSS Tray / 29.5 mm general purpose</t>
  </si>
  <si>
    <t>KSS Lid side / for screw tray</t>
  </si>
  <si>
    <t>KSS Rack / 21 mm for screw trays</t>
  </si>
  <si>
    <t>KSS Tray / 29.5 mm ALPS-I 3.5/4</t>
  </si>
  <si>
    <t>KSS Drawer side / B1.6 mm Locking</t>
  </si>
  <si>
    <t>KSS Drawer side / Ø1.0 mm cortical</t>
  </si>
  <si>
    <t>ALPS-I Plate 5 mm / L 236.5 mm 43-holes cuttable</t>
  </si>
  <si>
    <t xml:space="preserve">ALPS-I Plate 6.5 mm L 238 mm 34-holes cuttable </t>
  </si>
  <si>
    <t>B-Locking Screw Ø2.4 mm / L 5 mm, T6</t>
  </si>
  <si>
    <t>B-Locking Screw Ø2.4 mm / L 6 mm, T6</t>
  </si>
  <si>
    <t>B-Locking Screw Ø2.4 mm / L 8 mm, T6</t>
  </si>
  <si>
    <t>B-Locking Screw Ø2.4 mm / L 10 mm, T6</t>
  </si>
  <si>
    <t>B-Locking Screw Ø2.4 mm / L 12 mm, T6</t>
  </si>
  <si>
    <t>B-Locking Screw Ø2.4 mm / L 14 mm, T6</t>
  </si>
  <si>
    <t>B-Locking Screw Ø2.4 mm / L 16 mm, T6</t>
  </si>
  <si>
    <t>Cortical Screw Ø1.5 mm / L 5 mm, T6</t>
  </si>
  <si>
    <t>Cortical Screw Ø1.5 mm / L 6 mm, T6</t>
  </si>
  <si>
    <t>Cortical Screw Ø1.5 mm / L 7 mm, T6</t>
  </si>
  <si>
    <t>Cortical Screw Ø1.5 mm / L 8 mm, T6</t>
  </si>
  <si>
    <t>Cortical Screw Ø1.5 mm / L 10 mm, T6</t>
  </si>
  <si>
    <t>Cortical Screw Ø1.5 mm / L 12 mm, T6</t>
  </si>
  <si>
    <t>Cortical Screw Ø1.5 mm / L 14 mm, T6</t>
  </si>
  <si>
    <t>Cortical Screw Ø1.5 mm / L 16 mm, T6</t>
  </si>
  <si>
    <t>Cortical Screw Ø1.5 mm / L 18 mm, T6</t>
  </si>
  <si>
    <t>Cortical Screw Ø1.5 mm / L 20 mm, T6</t>
  </si>
  <si>
    <t>Cortical Screw Ø1.5 mm / L 22 mm, T6</t>
  </si>
  <si>
    <t>Cortical Screw Ø1.5 mm / L 24 mm, T6</t>
  </si>
  <si>
    <t>Cortical Screw Ø1.5 mm / L 26 mm, T6</t>
  </si>
  <si>
    <t>Cortical Screw Ø1.5 mm / L 28 mm, T6</t>
  </si>
  <si>
    <t>Cortical Screw Ø1.5 mm / L 30 mm, T6</t>
  </si>
  <si>
    <t>ALPS-I Drill sleeve Ø1.8 mm / B 2.4 mm locking</t>
  </si>
  <si>
    <t>ALPS-I Drill sleeve Ø1.5 mm / Ø1.1 mm neutral</t>
  </si>
  <si>
    <t>ALPS-I Drill sleeve Ø1.1 mm / Ø1.5 mm compression</t>
  </si>
  <si>
    <t>ALPS-I Drill sleeve Ø1.1 mm / screw-in</t>
  </si>
  <si>
    <t>Bending iron 5/6.5 mm / for 5/6.5 mm plate</t>
  </si>
  <si>
    <t>Cutting iron 5/6.5 mm / for 5/6.5 mm plate</t>
  </si>
  <si>
    <t xml:space="preserve">Bending pliers for 5/6.5 mm plate, in-plane bending </t>
  </si>
  <si>
    <t>Bending instrument 5-11 mm / Set in-plane bending</t>
  </si>
  <si>
    <t>Drill stop Ø1.8 mm</t>
  </si>
  <si>
    <t>Screwdriver insert / T6</t>
  </si>
  <si>
    <t xml:space="preserve">Screwdriver handle small quick coupling </t>
  </si>
  <si>
    <t>Depth gauge 1.5-2.4 mm / small</t>
  </si>
  <si>
    <t>Drill bit Ø1.5 mm / L 85/60 mm</t>
  </si>
  <si>
    <t xml:space="preserve">Drill bit Ø1.8 mm L 145 mm 117 mm </t>
  </si>
  <si>
    <t>ALPS-I Tray 5/6.5 mm / implant</t>
  </si>
  <si>
    <t xml:space="preserve">KSS Drawer side B2.4 mm Locking &amp; KLS 2.5 mm </t>
  </si>
  <si>
    <t>KSS Drawer side / Ø1.5 mm cortical</t>
  </si>
  <si>
    <t>ALPS-I Plate 8 mm / L 234 mm 26-holes cuttable</t>
  </si>
  <si>
    <t xml:space="preserve">ALPS-I Plate 9 mm L 234 mm 22 holes cuttable </t>
  </si>
  <si>
    <t>ALPS-I Plug / L 2.5 mm B3.2 mm T10</t>
  </si>
  <si>
    <t>B-Locking Screw Ø3.2 mm / L 6 mm, T10</t>
  </si>
  <si>
    <t>B-Locking Screw Ø3.2 mm / L 8 mm, T10</t>
  </si>
  <si>
    <t>B-Locking Screw Ø3.2 mm / L 10 mm, T10</t>
  </si>
  <si>
    <t>B-Locking Screw Ø3.2 mm / L 12 mm, T10</t>
  </si>
  <si>
    <t>B-Locking Screw Ø3.2 mm / L 14 mm, T10</t>
  </si>
  <si>
    <t>B-Locking Screw Ø3.2 mm / L 16 mm, T10</t>
  </si>
  <si>
    <t>B-Locking Screw Ø3.2 mm / L 18 mm, T10</t>
  </si>
  <si>
    <t>B-Locking Screw Ø3.2 mm / L 20 mm, T10</t>
  </si>
  <si>
    <t>B-Locking Screw Ø3.2 mm / L 22 mm, T10</t>
  </si>
  <si>
    <t>B-Locking Screw Ø3.2 mm / L 24 mm, T10</t>
  </si>
  <si>
    <t>B-Locking Screw Ø3.2 mm / L 26 mm, T10</t>
  </si>
  <si>
    <t>B-Locking Screw Ø3.2 mm / L 28 mm, T10</t>
  </si>
  <si>
    <t>B-Locking Screw Ø3.2 mm / L 30 mm, T10</t>
  </si>
  <si>
    <t>Cortical Screw Ø2.4 mm / L 8 mm, T10</t>
  </si>
  <si>
    <t xml:space="preserve">Cortical Screw Ø2.4 mm L 10 mm T10 </t>
  </si>
  <si>
    <t>Cortical Screw Ø2.4 mm / L 12 mm, T10</t>
  </si>
  <si>
    <t>Cortical Screw Ø2.4 mm / L 14 mm, T10</t>
  </si>
  <si>
    <t>Cortical Screw Ø2.4 mm / L 16 mm, T10</t>
  </si>
  <si>
    <t>Cortical Screw Ø2.4 mm / L 18 mm, T10</t>
  </si>
  <si>
    <t>Cortical Screw Ø2.4 mm / L 20 mm, T10</t>
  </si>
  <si>
    <t>Cortical Screw Ø2.4 mm / L 22 mm, T10</t>
  </si>
  <si>
    <t>Cortical Screw Ø2.4 mm / L 24 mm, T10</t>
  </si>
  <si>
    <t>Cortical Screw Ø2.4 mm / L 26 mm, T10</t>
  </si>
  <si>
    <t>Cortical Screw Ø2.4 mm / L 28 mm, T10</t>
  </si>
  <si>
    <t>Cortical Screw Ø2.4 mm / L 30 mm, T10</t>
  </si>
  <si>
    <t>Cortical Screw Ø2.4 mm / L 32 mm, T10</t>
  </si>
  <si>
    <t>Cortical Screw Ø2.4 mm / L 34 mm, T10</t>
  </si>
  <si>
    <t>Cortical Screw Ø2.4 mm / L 36 mm, T10</t>
  </si>
  <si>
    <t>Cortical Screw Ø2.4 mm / L 38 mm, T10</t>
  </si>
  <si>
    <t>Cortical Screw Ø2.4 mm / L 40 mm, T10</t>
  </si>
  <si>
    <t>ALPS-I Drill sleeve Ø2.5 mm / B 3.2 mm locking</t>
  </si>
  <si>
    <t>ALPS-I Drill sleeve Ø2.5 mm / Ø1.8 mm neutral</t>
  </si>
  <si>
    <t>ALPS-I Drill sleeve Ø1.8 mm / Ø2.4 mm compression</t>
  </si>
  <si>
    <t>ALPS-I Drill sleeve Ø1.8 mm / screw-in</t>
  </si>
  <si>
    <t>Bending iron 8/9 mm / for 8/9 mm plate</t>
  </si>
  <si>
    <t xml:space="preserve">Cutting iron for 8/9 mm plate </t>
  </si>
  <si>
    <t>Bending pliers 8/9 mm / for 8/9 mm plate, in-plane bending</t>
  </si>
  <si>
    <t xml:space="preserve">Screwdriver insert T10 </t>
  </si>
  <si>
    <t>Screw retaining sleeve</t>
  </si>
  <si>
    <t xml:space="preserve">Depth gauge large ø2.7 to ø4.0 mm </t>
  </si>
  <si>
    <t>Screw driver / T10 industrial</t>
  </si>
  <si>
    <t>Drill bit ø2.5 mm / L 145/120mm quick coupling, 3 lipped</t>
  </si>
  <si>
    <t>ALPS-I Tray 8/9 mm / implant</t>
  </si>
  <si>
    <t>ALPS Tray 8/9 mm / instrument</t>
  </si>
  <si>
    <t>KSS Lid center / for screw tray</t>
  </si>
  <si>
    <t>KSS Drawer center / B3.2 mm Locking</t>
  </si>
  <si>
    <t>KSS Drawer side / Ø2.4 mm cortical</t>
  </si>
  <si>
    <t>ALPS-I Plate 10 mm / L 23 mm 2 holes</t>
  </si>
  <si>
    <t>ALPS-I Plate 10 mm / L 35 mm 3 holes</t>
  </si>
  <si>
    <t>ALPS-I Plate 10 mm / L 47 mm 4 holes</t>
  </si>
  <si>
    <t>ALPS-I Plate 10 mm / L 59 mm 5 holes</t>
  </si>
  <si>
    <t>ALPS-I Plate 10 mm / L 71 mm 6 holes</t>
  </si>
  <si>
    <t>ALPS-I Plate 10 mm / L 83 mm 7 holes</t>
  </si>
  <si>
    <t>ALPS-I Plate 10 mm / L 95 mm 8 holes</t>
  </si>
  <si>
    <t>ALPS-I Plate 10 mm / L 107 mm 9 holes</t>
  </si>
  <si>
    <t>ALPS-I Plate 10 mm / L 119 mm 10 holes</t>
  </si>
  <si>
    <t>ALPS-I Plate 10 mm / L 131 mm 11 holes</t>
  </si>
  <si>
    <t>ALPS-I Plate 10 mm / L 143 mm 12 holes</t>
  </si>
  <si>
    <t>ALPS-I Plate 11 mm / L 51.5 mm 4 holes</t>
  </si>
  <si>
    <t>ALPS-I Plate 11 mm / L 77.5 mm 6 holes</t>
  </si>
  <si>
    <t>ALPS-I Plate 11 mm / L 103 mm 8 holes</t>
  </si>
  <si>
    <t>ALPS-I Plate 11 mm / L 129 mm 10 holes</t>
  </si>
  <si>
    <t>ALPS-I Plate 11 mm / L 155.5 mm 12 holes</t>
  </si>
  <si>
    <t>ALPS-I Plate 11 mm / L 181.5 mm 14 holes</t>
  </si>
  <si>
    <t>ALPS-I Plate 11 mm / L 207 mm 16 holes</t>
  </si>
  <si>
    <t>ALPS-I Plate 11 mm / L 233.5 mm 18 holes</t>
  </si>
  <si>
    <t>ALPS-I Plug / L 4.0 mm B4.0 mm T10</t>
  </si>
  <si>
    <t>B-Locking Screw Ø4.0 mm / L 10 mm, T10</t>
  </si>
  <si>
    <t>B-Locking Screw Ø4.0 mm / L 12 mm, T10</t>
  </si>
  <si>
    <t>B-Locking Screw Ø4.0 mm / L 14 mm, T10</t>
  </si>
  <si>
    <t>B-Locking Screw Ø4.0 mm / L 16 mm, T10</t>
  </si>
  <si>
    <t>B-Locking Screw Ø4.0 mm / L 18 mm, T10</t>
  </si>
  <si>
    <t>B-Locking Screw Ø4.0 mm / L 20 mm, T10</t>
  </si>
  <si>
    <t>B-Locking Screw Ø4.0 mm / L 22 mm, T10</t>
  </si>
  <si>
    <t>B-Locking Screw Ø4.0 mm / L 24 mm, T10</t>
  </si>
  <si>
    <t>B-Locking Screw Ø4.0 mm / L 26 mm, T10</t>
  </si>
  <si>
    <t>B-Locking Screw Ø4.0 mm / L 28 mm, T10</t>
  </si>
  <si>
    <t>B-Locking Screw Ø4.0 mm / L 30 mm, T10</t>
  </si>
  <si>
    <t>B-Locking Screw Ø4.0 mm / L 32 mm, T10</t>
  </si>
  <si>
    <t>B-Locking Screw Ø4.0 mm / L 34 mm, T10</t>
  </si>
  <si>
    <t>Cortical Screw Ø2.7 mm / L 12 mm, T10</t>
  </si>
  <si>
    <t>Cortical Screw Ø2.7 mm / L 14 mm, T10</t>
  </si>
  <si>
    <t>Cortical Screw Ø2.7 mm / L 16 mm, T10</t>
  </si>
  <si>
    <t>Cortical Screw Ø2.7 mm / L 18 mm, T10</t>
  </si>
  <si>
    <t>Cortical Screw Ø2.7 mm / L 20 mm, T10</t>
  </si>
  <si>
    <t>Cortical Screw Ø2.7 mm / L 22 mm, T10</t>
  </si>
  <si>
    <t>Cortical Screw Ø2.7 mm / L 24 mm, T10</t>
  </si>
  <si>
    <t>Cortical Screw Ø2.7 mm / L 26 mm, T10</t>
  </si>
  <si>
    <t>Cortical Screw Ø2.7 mm / L 28 mm, T10</t>
  </si>
  <si>
    <t>Cortical Screw Ø2.7 mm / L 30 mm, T10</t>
  </si>
  <si>
    <t>Cortical Screw Ø2.7 mm / L 32 mm, T10</t>
  </si>
  <si>
    <t>Cortical Screw Ø2.7 mm / L 34 mm, T10</t>
  </si>
  <si>
    <t>ALPS-I Drill sleeve Ø3.2 mm / B 4.0 mm locking</t>
  </si>
  <si>
    <t>ALPS-I Drill sleeve Ø2.7 mm / Ø2.0 mm neutral</t>
  </si>
  <si>
    <t>ALPS-I Drill sleeve Ø2.0 mm / Ø2.7 mm compression</t>
  </si>
  <si>
    <t>ALPS-I Drill sleeve Ø2.0 mm / screw-in</t>
  </si>
  <si>
    <t>Bending iron 10/11 mm / for 10/11 mm plate</t>
  </si>
  <si>
    <t>Bending pliers 10 mm / for 10 mm plate, in-plane bending</t>
  </si>
  <si>
    <t>Drill stop Ø3.2 mm</t>
  </si>
  <si>
    <t xml:space="preserve">Drill bit Ø2 mm L 102 mm 75 mm </t>
  </si>
  <si>
    <t>Drill bit Ø2.7 mm / L 100/75 mm</t>
  </si>
  <si>
    <t>Drill bit Ø3.2 mm / L 145/120 mm</t>
  </si>
  <si>
    <t>ALPS-I Tray 10 mm / implant</t>
  </si>
  <si>
    <t>ALPS Tray 10/11 mm / instrument</t>
  </si>
  <si>
    <t>KSS Drawer center / B4.0 mm Locking</t>
  </si>
  <si>
    <t>KSS Drawer side / Ø2.7 mm cortical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</si>
</sst>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0"/>
      <color theme="0"/>
      <name val="Arial"/>
      <family val="2"/>
    </font>
    <font>
      <sz val="10"/>
      <color rgb="FF000000"/>
      <name val="Calibri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2" fillId="0" borderId="0"/>
  </cellStyleXfs>
  <cellXfs count="47">
    <xf numFmtId="0" fontId="0" fillId="0" borderId="0" xfId="0"/>
    <xf numFmtId="0" fontId="3" fillId="2" borderId="1" xfId="1" applyFont="1" applyFill="1" applyBorder="1" applyAlignment="1">
      <alignment vertical="center"/>
    </xf>
    <xf numFmtId="0" fontId="3" fillId="2" borderId="1" xfId="1" applyFont="1" applyFill="1" applyBorder="1" applyAlignment="1">
      <alignment horizontal="center" vertical="center"/>
    </xf>
    <xf numFmtId="0" fontId="4" fillId="3" borderId="0" xfId="1" applyFont="1" applyFill="1" applyAlignment="1">
      <alignment vertical="center"/>
    </xf>
    <xf numFmtId="0" fontId="5" fillId="0" borderId="0" xfId="1" applyFont="1" applyAlignment="1">
      <alignment vertical="center"/>
    </xf>
    <xf numFmtId="0" fontId="4" fillId="3" borderId="0" xfId="1" applyFont="1" applyFill="1" applyAlignment="1">
      <alignment horizontal="left" vertical="center"/>
    </xf>
    <xf numFmtId="0" fontId="6" fillId="0" borderId="0" xfId="1" applyFont="1"/>
    <xf numFmtId="0" fontId="3" fillId="2" borderId="0" xfId="1" applyFont="1" applyFill="1"/>
    <xf numFmtId="0" fontId="3" fillId="2" borderId="0" xfId="1" applyFont="1" applyFill="1" applyAlignment="1">
      <alignment horizontal="center"/>
    </xf>
    <xf numFmtId="0" fontId="4" fillId="3" borderId="0" xfId="1" applyFont="1" applyFill="1"/>
    <xf numFmtId="0" fontId="5" fillId="0" borderId="0" xfId="1" applyFont="1"/>
    <xf numFmtId="0" fontId="4" fillId="3" borderId="0" xfId="1" applyFont="1" applyFill="1" applyAlignment="1">
      <alignment horizontal="left"/>
    </xf>
    <xf numFmtId="49" fontId="3" fillId="4" borderId="0" xfId="1" applyNumberFormat="1" applyFont="1" applyFill="1"/>
    <xf numFmtId="0" fontId="7" fillId="2" borderId="0" xfId="1" applyFont="1" applyFill="1"/>
    <xf numFmtId="0" fontId="8" fillId="2" borderId="0" xfId="1" applyFont="1" applyFill="1" applyAlignment="1">
      <alignment horizontal="center"/>
    </xf>
    <xf numFmtId="0" fontId="9" fillId="4" borderId="0" xfId="1" applyFont="1" applyFill="1"/>
    <xf numFmtId="0" fontId="10" fillId="3" borderId="0" xfId="1" applyFont="1" applyFill="1"/>
    <xf numFmtId="0" fontId="11" fillId="3" borderId="0" xfId="1" applyFont="1" applyFill="1"/>
    <xf numFmtId="0" fontId="11" fillId="3" borderId="0" xfId="1" applyFont="1" applyFill="1" applyAlignment="1" applyProtection="1">
      <alignment horizontal="center"/>
      <protection locked="0"/>
    </xf>
    <xf numFmtId="0" fontId="4" fillId="2" borderId="0" xfId="1" applyFont="1" applyFill="1" applyAlignment="1" applyProtection="1">
      <alignment horizontal="center"/>
      <protection locked="0"/>
    </xf>
    <xf numFmtId="0" fontId="4" fillId="3" borderId="0" xfId="1" applyFont="1" applyFill="1" applyAlignment="1">
      <alignment horizontal="center"/>
    </xf>
    <xf numFmtId="0" fontId="4" fillId="2" borderId="0" xfId="1" applyFont="1" applyFill="1" applyAlignment="1" applyProtection="1">
      <alignment horizontal="left"/>
      <protection locked="0"/>
    </xf>
    <xf numFmtId="0" fontId="8" fillId="3" borderId="0" xfId="1" applyFont="1" applyFill="1" applyAlignment="1" applyProtection="1">
      <alignment horizontal="center"/>
      <protection locked="0"/>
    </xf>
    <xf numFmtId="49" fontId="9" fillId="4" borderId="0" xfId="1" applyNumberFormat="1" applyFont="1" applyFill="1"/>
    <xf numFmtId="0" fontId="3" fillId="2" borderId="2" xfId="1" applyFont="1" applyFill="1" applyBorder="1" applyAlignment="1">
      <alignment horizontal="left" vertical="center"/>
    </xf>
    <xf numFmtId="0" fontId="11" fillId="3" borderId="2" xfId="1" applyFont="1" applyFill="1" applyBorder="1"/>
    <xf numFmtId="0" fontId="10" fillId="3" borderId="2" xfId="1" applyFont="1" applyFill="1" applyBorder="1" applyAlignment="1" applyProtection="1">
      <alignment horizontal="center"/>
      <protection locked="0"/>
    </xf>
    <xf numFmtId="0" fontId="9" fillId="2" borderId="0" xfId="1" applyFont="1" applyFill="1"/>
    <xf numFmtId="0" fontId="3" fillId="2" borderId="0" xfId="1" applyFont="1" applyFill="1" applyAlignment="1">
      <alignment horizontal="left" vertical="center"/>
    </xf>
    <xf numFmtId="0" fontId="10" fillId="3" borderId="0" xfId="1" applyFont="1" applyFill="1" applyAlignment="1" applyProtection="1">
      <alignment horizontal="center"/>
      <protection locked="0"/>
    </xf>
    <xf numFmtId="0" fontId="6" fillId="0" borderId="0" xfId="1" applyFont="1" applyProtection="1">
      <protection locked="0"/>
    </xf>
    <xf numFmtId="0" fontId="3" fillId="4" borderId="0" xfId="1" applyFont="1" applyFill="1"/>
    <xf numFmtId="0" fontId="8" fillId="2" borderId="0" xfId="1" applyFont="1" applyFill="1"/>
    <xf numFmtId="0" fontId="8" fillId="2" borderId="0" xfId="1" applyFont="1" applyFill="1" applyAlignment="1" applyProtection="1">
      <alignment horizontal="center"/>
      <protection locked="0"/>
    </xf>
    <xf numFmtId="0" fontId="12" fillId="5" borderId="0" xfId="1" applyFont="1" applyFill="1"/>
    <xf numFmtId="0" fontId="4" fillId="0" borderId="0" xfId="1" applyFont="1" applyAlignment="1">
      <alignment horizontal="left"/>
    </xf>
    <xf numFmtId="0" fontId="13" fillId="3" borderId="0" xfId="1" applyFont="1" applyFill="1" applyAlignment="1">
      <alignment horizontal="left"/>
    </xf>
    <xf numFmtId="0" fontId="6" fillId="2" borderId="0" xfId="1" applyFont="1" applyFill="1"/>
    <xf numFmtId="0" fontId="1" fillId="3" borderId="0" xfId="1" applyFont="1" applyFill="1"/>
    <xf numFmtId="0" fontId="6" fillId="0" borderId="2" xfId="1" applyFont="1" applyBorder="1"/>
    <xf numFmtId="0" fontId="11" fillId="2" borderId="0" xfId="1" applyFont="1" applyFill="1" applyAlignment="1" applyProtection="1">
      <alignment horizontal="center"/>
      <protection locked="0"/>
    </xf>
    <xf numFmtId="0" fontId="11" fillId="2" borderId="0" xfId="1" applyFont="1" applyFill="1" applyAlignment="1" applyProtection="1">
      <alignment horizontal="left"/>
      <protection locked="0"/>
    </xf>
    <xf numFmtId="0" fontId="11" fillId="2" borderId="0" xfId="1" applyFont="1" applyFill="1" applyProtection="1">
      <protection locked="0"/>
    </xf>
    <xf numFmtId="0" fontId="11" fillId="3" borderId="0" xfId="1" applyFont="1" applyFill="1" applyAlignment="1">
      <alignment horizontal="left"/>
    </xf>
    <xf numFmtId="0" fontId="14" fillId="2" borderId="0" xfId="1" applyFont="1" applyFill="1"/>
    <xf numFmtId="0" fontId="11" fillId="2" borderId="1" xfId="1" applyFont="1" applyFill="1" applyBorder="1" applyAlignment="1" applyProtection="1">
      <alignment horizontal="left"/>
      <protection locked="0"/>
    </xf>
    <xf numFmtId="0" fontId="10" fillId="2" borderId="0" xfId="1" applyFont="1" applyFill="1" applyAlignment="1" applyProtection="1">
      <alignment horizontal="left"/>
      <protection locked="0"/>
    </xf>
  </cellXfs>
  <cellStyles count="2">
    <cellStyle name="Normal" xfId="0" builtinId="0"/>
    <cellStyle name="Standard 2" xfId="1" xr:uid="{3C69EC84-5BE4-4565-B468-D76B76058927}"/>
  </cellStyles>
  <dxfs count="6"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FF02A-9C63-4EAA-95D3-1E2CF9A6454D}">
  <sheetPr>
    <tabColor theme="9" tint="0.79998168889431442"/>
    <pageSetUpPr fitToPage="1"/>
  </sheetPr>
  <dimension ref="B1:R276"/>
  <sheetViews>
    <sheetView showGridLines="0" tabSelected="1" view="pageLayout" topLeftCell="A218" zoomScale="80" zoomScaleNormal="100" zoomScaleSheetLayoutView="100" zoomScalePageLayoutView="80" workbookViewId="0">
      <selection activeCell="G256" sqref="G256"/>
    </sheetView>
  </sheetViews>
  <sheetFormatPr defaultColWidth="11.5703125" defaultRowHeight="12.75" x14ac:dyDescent="0.2"/>
  <cols>
    <col min="1" max="1" width="2.7109375" style="10" customWidth="1"/>
    <col min="2" max="2" width="10.7109375" style="10" bestFit="1" customWidth="1"/>
    <col min="3" max="3" width="20.5703125" style="44" bestFit="1" customWidth="1"/>
    <col min="4" max="4" width="10.42578125" style="10" bestFit="1" customWidth="1"/>
    <col min="5" max="5" width="62.140625" style="10" customWidth="1"/>
    <col min="6" max="6" width="8.28515625" style="10" customWidth="1"/>
    <col min="7" max="7" width="7.7109375" style="9" customWidth="1"/>
    <col min="8" max="8" width="5" style="10" customWidth="1"/>
    <col min="9" max="9" width="4.42578125" style="10" customWidth="1"/>
    <col min="10" max="10" width="16.140625" style="11" bestFit="1" customWidth="1"/>
    <col min="11" max="11" width="3.140625" style="11" customWidth="1"/>
    <col min="12" max="12" width="5.42578125" style="10" customWidth="1"/>
    <col min="13" max="13" width="2.28515625" style="10" customWidth="1"/>
    <col min="14" max="14" width="12.85546875" style="10" customWidth="1"/>
    <col min="15" max="15" width="14.28515625" style="10" customWidth="1"/>
    <col min="16" max="16" width="4.85546875" style="10" customWidth="1"/>
    <col min="17" max="18" width="6.140625" style="10" customWidth="1"/>
    <col min="19" max="16384" width="11.5703125" style="10"/>
  </cols>
  <sheetData>
    <row r="1" spans="2:18" s="4" customFormat="1" ht="15" customHeight="1" x14ac:dyDescent="0.25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3"/>
      <c r="J1" s="5"/>
      <c r="K1" s="5"/>
    </row>
    <row r="2" spans="2:18" ht="15" x14ac:dyDescent="0.25">
      <c r="B2" s="6"/>
      <c r="C2" s="7"/>
      <c r="D2" s="7"/>
      <c r="E2" s="7"/>
      <c r="F2" s="8"/>
    </row>
    <row r="3" spans="2:18" ht="15" x14ac:dyDescent="0.25">
      <c r="B3" s="12" t="s">
        <v>5</v>
      </c>
      <c r="C3" s="13"/>
      <c r="D3" s="13"/>
      <c r="E3" s="13"/>
      <c r="F3" s="14" t="str">
        <f>$B3</f>
        <v>Size 3.5 / 4</v>
      </c>
    </row>
    <row r="4" spans="2:18" ht="15" x14ac:dyDescent="0.25">
      <c r="B4" s="15"/>
      <c r="C4" s="16" t="s">
        <v>6</v>
      </c>
      <c r="D4" s="17" t="s">
        <v>7</v>
      </c>
      <c r="E4" s="17" t="s">
        <v>213</v>
      </c>
      <c r="F4" s="18"/>
      <c r="G4" s="19"/>
      <c r="Q4" s="19"/>
      <c r="R4" s="19"/>
    </row>
    <row r="5" spans="2:18" ht="15" x14ac:dyDescent="0.25">
      <c r="B5" s="15"/>
      <c r="C5" s="7"/>
      <c r="D5" s="17" t="s">
        <v>8</v>
      </c>
      <c r="E5" s="17" t="s">
        <v>214</v>
      </c>
      <c r="F5" s="18"/>
      <c r="G5" s="19"/>
      <c r="Q5" s="19"/>
      <c r="R5" s="19"/>
    </row>
    <row r="6" spans="2:18" ht="15" x14ac:dyDescent="0.25">
      <c r="B6" s="15"/>
      <c r="C6" s="7"/>
      <c r="D6" s="17"/>
      <c r="E6" s="17" t="s">
        <v>215</v>
      </c>
      <c r="F6" s="18"/>
      <c r="G6" s="20"/>
      <c r="Q6" s="19"/>
      <c r="R6" s="19"/>
    </row>
    <row r="7" spans="2:18" ht="15" x14ac:dyDescent="0.25">
      <c r="B7" s="15"/>
      <c r="C7" s="7" t="s">
        <v>9</v>
      </c>
      <c r="D7" s="17" t="s">
        <v>10</v>
      </c>
      <c r="E7" s="17" t="s">
        <v>216</v>
      </c>
      <c r="F7" s="18"/>
      <c r="G7" s="19"/>
      <c r="Q7" s="19"/>
      <c r="R7" s="19"/>
    </row>
    <row r="8" spans="2:18" ht="15" x14ac:dyDescent="0.25">
      <c r="B8" s="15"/>
      <c r="C8" s="7"/>
      <c r="D8" s="17" t="s">
        <v>11</v>
      </c>
      <c r="E8" s="17" t="s">
        <v>217</v>
      </c>
      <c r="F8" s="18"/>
      <c r="G8" s="19"/>
      <c r="Q8" s="19"/>
      <c r="R8" s="19"/>
    </row>
    <row r="9" spans="2:18" ht="15" x14ac:dyDescent="0.25">
      <c r="B9" s="15"/>
      <c r="C9" s="7"/>
      <c r="D9" s="17" t="s">
        <v>12</v>
      </c>
      <c r="E9" s="17" t="s">
        <v>218</v>
      </c>
      <c r="F9" s="18"/>
      <c r="G9" s="19"/>
      <c r="Q9" s="19"/>
      <c r="R9" s="19"/>
    </row>
    <row r="10" spans="2:18" ht="15" x14ac:dyDescent="0.25">
      <c r="B10" s="15"/>
      <c r="C10" s="7"/>
      <c r="D10" s="17" t="s">
        <v>13</v>
      </c>
      <c r="E10" s="17" t="s">
        <v>219</v>
      </c>
      <c r="F10" s="18"/>
      <c r="G10" s="19"/>
      <c r="Q10" s="19"/>
      <c r="R10" s="19"/>
    </row>
    <row r="11" spans="2:18" ht="15" x14ac:dyDescent="0.25">
      <c r="B11" s="15"/>
      <c r="C11" s="7"/>
      <c r="D11" s="17" t="s">
        <v>14</v>
      </c>
      <c r="E11" s="17" t="s">
        <v>220</v>
      </c>
      <c r="F11" s="18"/>
      <c r="G11" s="19"/>
      <c r="Q11" s="19"/>
      <c r="R11" s="19"/>
    </row>
    <row r="12" spans="2:18" ht="15" x14ac:dyDescent="0.25">
      <c r="B12" s="15"/>
      <c r="C12" s="7"/>
      <c r="D12" s="17" t="s">
        <v>15</v>
      </c>
      <c r="E12" s="17" t="s">
        <v>221</v>
      </c>
      <c r="F12" s="18"/>
      <c r="G12" s="19"/>
      <c r="Q12" s="19"/>
      <c r="R12" s="19"/>
    </row>
    <row r="13" spans="2:18" ht="15" x14ac:dyDescent="0.25">
      <c r="B13" s="15"/>
      <c r="C13" s="7"/>
      <c r="D13" s="17"/>
      <c r="E13" s="17" t="s">
        <v>215</v>
      </c>
      <c r="F13" s="18"/>
      <c r="G13" s="19"/>
      <c r="Q13" s="19"/>
      <c r="R13" s="19"/>
    </row>
    <row r="14" spans="2:18" ht="15" x14ac:dyDescent="0.25">
      <c r="B14" s="15"/>
      <c r="C14" s="16" t="s">
        <v>16</v>
      </c>
      <c r="D14" s="17" t="s">
        <v>17</v>
      </c>
      <c r="E14" s="17" t="s">
        <v>222</v>
      </c>
      <c r="F14" s="18"/>
      <c r="G14" s="19"/>
      <c r="Q14" s="19"/>
      <c r="R14" s="19"/>
    </row>
    <row r="15" spans="2:18" ht="15" x14ac:dyDescent="0.25">
      <c r="B15" s="15"/>
      <c r="C15" s="7"/>
      <c r="D15" s="17" t="s">
        <v>18</v>
      </c>
      <c r="E15" s="17" t="s">
        <v>223</v>
      </c>
      <c r="F15" s="18"/>
      <c r="G15" s="19"/>
      <c r="Q15" s="19"/>
      <c r="R15" s="19"/>
    </row>
    <row r="16" spans="2:18" ht="15" x14ac:dyDescent="0.25">
      <c r="B16" s="15"/>
      <c r="C16" s="7"/>
      <c r="D16" s="17" t="s">
        <v>19</v>
      </c>
      <c r="E16" s="17" t="s">
        <v>224</v>
      </c>
      <c r="F16" s="18"/>
      <c r="G16" s="19"/>
      <c r="Q16" s="19"/>
      <c r="R16" s="19"/>
    </row>
    <row r="17" spans="2:18" ht="15" x14ac:dyDescent="0.25">
      <c r="B17" s="15"/>
      <c r="C17" s="7"/>
      <c r="D17" s="17" t="s">
        <v>20</v>
      </c>
      <c r="E17" s="17" t="s">
        <v>225</v>
      </c>
      <c r="F17" s="18"/>
      <c r="G17" s="19"/>
      <c r="Q17" s="19"/>
      <c r="R17" s="19"/>
    </row>
    <row r="18" spans="2:18" ht="15" x14ac:dyDescent="0.25">
      <c r="B18" s="15"/>
      <c r="C18" s="7"/>
      <c r="D18" s="17" t="s">
        <v>21</v>
      </c>
      <c r="E18" s="17" t="s">
        <v>226</v>
      </c>
      <c r="F18" s="18"/>
      <c r="G18" s="19"/>
      <c r="Q18" s="19"/>
      <c r="R18" s="19"/>
    </row>
    <row r="19" spans="2:18" ht="15" x14ac:dyDescent="0.25">
      <c r="B19" s="15"/>
      <c r="C19" s="7"/>
      <c r="D19" s="17" t="s">
        <v>22</v>
      </c>
      <c r="E19" s="17" t="s">
        <v>227</v>
      </c>
      <c r="F19" s="18"/>
      <c r="G19" s="19"/>
      <c r="Q19" s="19"/>
      <c r="R19" s="19"/>
    </row>
    <row r="20" spans="2:18" ht="15" x14ac:dyDescent="0.25">
      <c r="B20" s="15"/>
      <c r="C20" s="7"/>
      <c r="D20" s="17" t="s">
        <v>23</v>
      </c>
      <c r="E20" s="17" t="s">
        <v>228</v>
      </c>
      <c r="F20" s="18"/>
      <c r="G20" s="19"/>
      <c r="Q20" s="19"/>
      <c r="R20" s="19"/>
    </row>
    <row r="21" spans="2:18" ht="15" x14ac:dyDescent="0.25">
      <c r="B21" s="15"/>
      <c r="C21" s="7"/>
      <c r="D21" s="17" t="s">
        <v>24</v>
      </c>
      <c r="E21" s="17" t="s">
        <v>229</v>
      </c>
      <c r="F21" s="18"/>
      <c r="G21" s="19"/>
      <c r="Q21" s="19"/>
      <c r="R21" s="19"/>
    </row>
    <row r="22" spans="2:18" ht="15" x14ac:dyDescent="0.25">
      <c r="B22" s="15"/>
      <c r="C22" s="7"/>
      <c r="D22" s="17"/>
      <c r="E22" s="17" t="s">
        <v>215</v>
      </c>
      <c r="F22" s="18"/>
      <c r="G22" s="19"/>
      <c r="Q22" s="19"/>
      <c r="R22" s="19"/>
    </row>
    <row r="23" spans="2:18" ht="15" x14ac:dyDescent="0.25">
      <c r="B23" s="15"/>
      <c r="C23" s="16" t="s">
        <v>25</v>
      </c>
      <c r="D23" s="17" t="s">
        <v>26</v>
      </c>
      <c r="E23" s="17" t="s">
        <v>230</v>
      </c>
      <c r="F23" s="18"/>
      <c r="G23" s="19"/>
      <c r="Q23" s="19"/>
      <c r="R23" s="19"/>
    </row>
    <row r="24" spans="2:18" ht="15" x14ac:dyDescent="0.25">
      <c r="B24" s="15"/>
      <c r="C24" s="7"/>
      <c r="D24" s="17" t="s">
        <v>27</v>
      </c>
      <c r="E24" s="17" t="s">
        <v>231</v>
      </c>
      <c r="F24" s="18"/>
      <c r="G24" s="19"/>
      <c r="Q24" s="19"/>
      <c r="R24" s="19"/>
    </row>
    <row r="25" spans="2:18" ht="15" x14ac:dyDescent="0.25">
      <c r="B25" s="15"/>
      <c r="C25" s="7"/>
      <c r="D25" s="17" t="s">
        <v>28</v>
      </c>
      <c r="E25" s="17" t="s">
        <v>232</v>
      </c>
      <c r="F25" s="18"/>
      <c r="G25" s="19"/>
      <c r="Q25" s="19"/>
      <c r="R25" s="19"/>
    </row>
    <row r="26" spans="2:18" ht="15" x14ac:dyDescent="0.25">
      <c r="B26" s="15"/>
      <c r="C26" s="7"/>
      <c r="D26" s="17" t="s">
        <v>29</v>
      </c>
      <c r="E26" s="17" t="s">
        <v>233</v>
      </c>
      <c r="F26" s="18"/>
      <c r="G26" s="19"/>
      <c r="Q26" s="19"/>
      <c r="R26" s="19"/>
    </row>
    <row r="27" spans="2:18" ht="15" x14ac:dyDescent="0.25">
      <c r="B27" s="15"/>
      <c r="C27" s="7"/>
      <c r="D27" s="17" t="s">
        <v>30</v>
      </c>
      <c r="E27" s="17" t="s">
        <v>234</v>
      </c>
      <c r="F27" s="18"/>
      <c r="G27" s="19"/>
      <c r="Q27" s="19"/>
      <c r="R27" s="19"/>
    </row>
    <row r="28" spans="2:18" ht="15" x14ac:dyDescent="0.25">
      <c r="B28" s="15"/>
      <c r="C28" s="7"/>
      <c r="D28" s="6"/>
      <c r="E28" s="17" t="s">
        <v>215</v>
      </c>
      <c r="F28" s="18"/>
      <c r="G28" s="19"/>
      <c r="Q28" s="19"/>
      <c r="R28" s="19"/>
    </row>
    <row r="29" spans="2:18" ht="15" x14ac:dyDescent="0.25">
      <c r="B29" s="15"/>
      <c r="C29" s="16" t="s">
        <v>31</v>
      </c>
      <c r="D29" s="17" t="s">
        <v>32</v>
      </c>
      <c r="E29" s="17" t="s">
        <v>235</v>
      </c>
      <c r="F29" s="18"/>
      <c r="G29" s="19"/>
      <c r="Q29" s="19"/>
      <c r="R29" s="19"/>
    </row>
    <row r="30" spans="2:18" ht="15" x14ac:dyDescent="0.25">
      <c r="B30" s="15"/>
      <c r="C30" s="7"/>
      <c r="D30" s="17" t="s">
        <v>33</v>
      </c>
      <c r="E30" s="17" t="s">
        <v>236</v>
      </c>
      <c r="F30" s="18"/>
      <c r="G30" s="19"/>
      <c r="Q30" s="19"/>
      <c r="R30" s="19"/>
    </row>
    <row r="31" spans="2:18" ht="15" x14ac:dyDescent="0.25">
      <c r="B31" s="15"/>
      <c r="C31" s="7"/>
      <c r="D31" s="17" t="s">
        <v>34</v>
      </c>
      <c r="E31" s="17" t="s">
        <v>237</v>
      </c>
      <c r="F31" s="18"/>
      <c r="G31" s="19"/>
      <c r="J31" s="21"/>
      <c r="K31" s="21"/>
      <c r="N31" s="19"/>
      <c r="O31" s="19"/>
      <c r="Q31" s="19"/>
      <c r="R31" s="19"/>
    </row>
    <row r="32" spans="2:18" ht="15" x14ac:dyDescent="0.25">
      <c r="B32" s="15"/>
      <c r="C32" s="7"/>
      <c r="D32" s="17" t="s">
        <v>35</v>
      </c>
      <c r="E32" s="17" t="s">
        <v>238</v>
      </c>
      <c r="F32" s="18"/>
      <c r="G32" s="19"/>
      <c r="J32" s="21"/>
      <c r="K32" s="21"/>
      <c r="N32" s="19"/>
      <c r="O32" s="19"/>
      <c r="Q32" s="19"/>
      <c r="R32" s="19"/>
    </row>
    <row r="33" spans="2:18" ht="15" x14ac:dyDescent="0.25">
      <c r="B33" s="15"/>
      <c r="C33" s="7"/>
      <c r="D33" s="6"/>
      <c r="E33" s="17" t="s">
        <v>215</v>
      </c>
      <c r="F33" s="18"/>
      <c r="G33" s="19"/>
      <c r="J33" s="21"/>
      <c r="K33" s="21"/>
      <c r="N33" s="19"/>
      <c r="O33" s="19"/>
      <c r="Q33" s="19"/>
      <c r="R33" s="19"/>
    </row>
    <row r="34" spans="2:18" ht="15" x14ac:dyDescent="0.25">
      <c r="B34" s="15"/>
      <c r="C34" s="16" t="s">
        <v>36</v>
      </c>
      <c r="D34" s="17" t="s">
        <v>37</v>
      </c>
      <c r="E34" s="17" t="s">
        <v>239</v>
      </c>
      <c r="F34" s="18"/>
      <c r="G34" s="19"/>
      <c r="J34" s="21"/>
      <c r="K34" s="21"/>
      <c r="N34" s="19"/>
      <c r="O34" s="19"/>
      <c r="Q34" s="19"/>
      <c r="R34" s="19"/>
    </row>
    <row r="35" spans="2:18" ht="15" x14ac:dyDescent="0.25">
      <c r="B35" s="15"/>
      <c r="C35" s="7"/>
      <c r="D35" s="17" t="s">
        <v>38</v>
      </c>
      <c r="E35" s="17" t="s">
        <v>240</v>
      </c>
      <c r="F35" s="18"/>
      <c r="G35" s="19"/>
      <c r="J35" s="21"/>
      <c r="K35" s="21"/>
      <c r="N35" s="19"/>
      <c r="O35" s="19"/>
      <c r="Q35" s="19"/>
      <c r="R35" s="19"/>
    </row>
    <row r="36" spans="2:18" ht="15" x14ac:dyDescent="0.25">
      <c r="B36" s="15"/>
      <c r="C36" s="7"/>
      <c r="D36" s="17"/>
      <c r="E36" s="17" t="s">
        <v>215</v>
      </c>
      <c r="F36" s="18"/>
      <c r="G36" s="19"/>
      <c r="J36" s="21"/>
      <c r="K36" s="21"/>
      <c r="N36" s="19"/>
      <c r="O36" s="19"/>
      <c r="Q36" s="19"/>
      <c r="R36" s="19"/>
    </row>
    <row r="37" spans="2:18" ht="15" x14ac:dyDescent="0.25">
      <c r="B37" s="15"/>
      <c r="C37" s="16" t="s">
        <v>39</v>
      </c>
      <c r="D37" s="17" t="s">
        <v>40</v>
      </c>
      <c r="E37" s="17" t="s">
        <v>241</v>
      </c>
      <c r="F37" s="18"/>
      <c r="G37" s="19"/>
      <c r="J37" s="21"/>
      <c r="K37" s="21"/>
      <c r="N37" s="19"/>
      <c r="O37" s="19"/>
      <c r="Q37" s="19"/>
      <c r="R37" s="19"/>
    </row>
    <row r="38" spans="2:18" ht="15" x14ac:dyDescent="0.25">
      <c r="B38" s="15"/>
      <c r="C38" s="7"/>
      <c r="D38" s="17" t="s">
        <v>41</v>
      </c>
      <c r="E38" s="17" t="s">
        <v>242</v>
      </c>
      <c r="F38" s="18"/>
      <c r="G38" s="19"/>
      <c r="J38" s="21"/>
      <c r="K38" s="21"/>
      <c r="N38" s="19"/>
      <c r="O38" s="19"/>
      <c r="Q38" s="19"/>
      <c r="R38" s="19"/>
    </row>
    <row r="39" spans="2:18" ht="15" x14ac:dyDescent="0.25">
      <c r="B39" s="15"/>
      <c r="C39" s="7"/>
      <c r="D39" s="17" t="s">
        <v>42</v>
      </c>
      <c r="E39" s="17" t="s">
        <v>243</v>
      </c>
      <c r="F39" s="18"/>
      <c r="G39" s="19"/>
      <c r="J39" s="21"/>
      <c r="K39" s="21"/>
      <c r="N39" s="19"/>
      <c r="O39" s="19"/>
      <c r="Q39" s="19"/>
      <c r="R39" s="19"/>
    </row>
    <row r="40" spans="2:18" ht="15" x14ac:dyDescent="0.25">
      <c r="B40" s="15"/>
      <c r="C40" s="7"/>
      <c r="D40" s="17" t="s">
        <v>43</v>
      </c>
      <c r="E40" s="17" t="s">
        <v>244</v>
      </c>
      <c r="F40" s="18"/>
      <c r="G40" s="19"/>
      <c r="J40" s="21"/>
      <c r="K40" s="21"/>
      <c r="N40" s="19"/>
      <c r="O40" s="19"/>
      <c r="Q40" s="19"/>
      <c r="R40" s="19"/>
    </row>
    <row r="41" spans="2:18" ht="15" x14ac:dyDescent="0.25">
      <c r="B41" s="15"/>
      <c r="C41" s="7"/>
      <c r="D41" s="17" t="s">
        <v>44</v>
      </c>
      <c r="E41" s="17" t="s">
        <v>245</v>
      </c>
      <c r="F41" s="18"/>
      <c r="G41" s="19"/>
      <c r="J41" s="21"/>
      <c r="K41" s="21"/>
      <c r="N41" s="19"/>
      <c r="O41" s="19"/>
      <c r="Q41" s="19"/>
      <c r="R41" s="19"/>
    </row>
    <row r="42" spans="2:18" ht="15" x14ac:dyDescent="0.25">
      <c r="B42" s="15"/>
      <c r="C42" s="7"/>
      <c r="D42" s="17" t="s">
        <v>45</v>
      </c>
      <c r="E42" s="17" t="s">
        <v>246</v>
      </c>
      <c r="F42" s="18"/>
      <c r="G42" s="19"/>
      <c r="J42" s="21"/>
      <c r="K42" s="21"/>
      <c r="N42" s="19"/>
      <c r="O42" s="19"/>
      <c r="Q42" s="19"/>
      <c r="R42" s="19"/>
    </row>
    <row r="43" spans="2:18" ht="15" x14ac:dyDescent="0.25">
      <c r="B43" s="15"/>
      <c r="C43" s="7"/>
      <c r="D43" s="17" t="s">
        <v>46</v>
      </c>
      <c r="E43" s="17" t="s">
        <v>247</v>
      </c>
      <c r="F43" s="18"/>
      <c r="G43" s="19"/>
      <c r="J43" s="21"/>
      <c r="K43" s="21"/>
      <c r="N43" s="19"/>
      <c r="O43" s="19"/>
      <c r="Q43" s="19"/>
      <c r="R43" s="19"/>
    </row>
    <row r="44" spans="2:18" ht="15" x14ac:dyDescent="0.25">
      <c r="B44" s="15"/>
      <c r="C44" s="7"/>
      <c r="D44" s="17" t="s">
        <v>47</v>
      </c>
      <c r="E44" s="17" t="s">
        <v>248</v>
      </c>
      <c r="F44" s="18"/>
      <c r="G44" s="19"/>
      <c r="J44" s="21"/>
      <c r="K44" s="21"/>
      <c r="N44" s="19"/>
      <c r="O44" s="19"/>
      <c r="Q44" s="19"/>
      <c r="R44" s="19"/>
    </row>
    <row r="45" spans="2:18" ht="15" x14ac:dyDescent="0.25">
      <c r="B45" s="15"/>
      <c r="C45" s="7"/>
      <c r="D45" s="17"/>
      <c r="E45" s="17"/>
      <c r="F45" s="22" t="s">
        <v>48</v>
      </c>
      <c r="G45" s="19"/>
      <c r="J45" s="21"/>
      <c r="K45" s="21"/>
      <c r="N45" s="19"/>
      <c r="O45" s="19"/>
      <c r="Q45" s="19"/>
      <c r="R45" s="19"/>
    </row>
    <row r="46" spans="2:18" ht="15" customHeight="1" x14ac:dyDescent="0.25">
      <c r="B46" s="23" t="str">
        <f>B3</f>
        <v>Size 3.5 / 4</v>
      </c>
      <c r="C46" s="24" t="str">
        <f>"Total ("&amp;B46&amp;")"</f>
        <v>Total (Size 3.5 / 4)</v>
      </c>
      <c r="D46" s="25"/>
      <c r="E46" s="25"/>
      <c r="F46" s="26">
        <f>SUM(F45:INDEX(F$1:F45,MATCH($B46,F$1:F45,0)))</f>
        <v>0</v>
      </c>
      <c r="G46" s="19"/>
      <c r="J46" s="21"/>
      <c r="K46" s="21"/>
      <c r="N46" s="19"/>
      <c r="O46" s="19"/>
      <c r="Q46" s="19"/>
      <c r="R46" s="19"/>
    </row>
    <row r="47" spans="2:18" ht="15" customHeight="1" x14ac:dyDescent="0.25">
      <c r="B47" s="27"/>
      <c r="C47" s="28"/>
      <c r="D47" s="17"/>
      <c r="E47" s="17"/>
      <c r="F47" s="29"/>
      <c r="G47" s="19"/>
      <c r="J47" s="21"/>
      <c r="K47" s="21"/>
      <c r="N47" s="19"/>
      <c r="O47" s="19"/>
      <c r="Q47" s="19"/>
      <c r="R47" s="19"/>
    </row>
    <row r="48" spans="2:18" ht="15" x14ac:dyDescent="0.25">
      <c r="B48" s="6"/>
      <c r="C48" s="7"/>
      <c r="D48" s="6"/>
      <c r="E48" s="6"/>
      <c r="F48" s="30"/>
      <c r="J48" s="21"/>
      <c r="K48" s="21"/>
      <c r="N48" s="19"/>
      <c r="O48" s="19"/>
      <c r="Q48" s="19"/>
      <c r="R48" s="19"/>
    </row>
    <row r="49" spans="2:18" ht="15" x14ac:dyDescent="0.25">
      <c r="B49" s="31" t="s">
        <v>49</v>
      </c>
      <c r="C49" s="13"/>
      <c r="D49" s="32"/>
      <c r="E49" s="32"/>
      <c r="F49" s="33" t="str">
        <f>$B49</f>
        <v>Size 5 / 6.5</v>
      </c>
      <c r="G49" s="34"/>
      <c r="J49" s="21"/>
      <c r="K49" s="21"/>
      <c r="N49" s="19"/>
      <c r="O49" s="19"/>
      <c r="Q49" s="19"/>
      <c r="R49" s="19"/>
    </row>
    <row r="50" spans="2:18" ht="15" x14ac:dyDescent="0.25">
      <c r="B50" s="15"/>
      <c r="C50" s="16" t="str">
        <f>C$4</f>
        <v>Plates</v>
      </c>
      <c r="D50" s="17" t="s">
        <v>50</v>
      </c>
      <c r="E50" s="17" t="s">
        <v>249</v>
      </c>
      <c r="F50" s="18"/>
      <c r="J50" s="21"/>
      <c r="K50" s="21"/>
      <c r="N50" s="19"/>
      <c r="O50" s="19"/>
      <c r="Q50" s="19"/>
      <c r="R50" s="19"/>
    </row>
    <row r="51" spans="2:18" ht="15" x14ac:dyDescent="0.25">
      <c r="B51" s="15"/>
      <c r="C51" s="7"/>
      <c r="D51" s="17" t="s">
        <v>51</v>
      </c>
      <c r="E51" s="17" t="s">
        <v>250</v>
      </c>
      <c r="F51" s="18"/>
      <c r="J51" s="21"/>
      <c r="K51" s="21"/>
      <c r="N51" s="19"/>
      <c r="O51" s="19"/>
      <c r="Q51" s="19"/>
      <c r="R51" s="19"/>
    </row>
    <row r="52" spans="2:18" ht="15" x14ac:dyDescent="0.25">
      <c r="B52" s="15"/>
      <c r="C52" s="7"/>
      <c r="D52" s="17"/>
      <c r="E52" s="17" t="s">
        <v>215</v>
      </c>
      <c r="F52" s="18"/>
      <c r="J52" s="21"/>
      <c r="K52" s="21"/>
      <c r="N52" s="19"/>
      <c r="O52" s="19"/>
      <c r="Q52" s="19"/>
      <c r="R52" s="19"/>
    </row>
    <row r="53" spans="2:18" ht="15" x14ac:dyDescent="0.25">
      <c r="B53" s="15"/>
      <c r="C53" s="7" t="str">
        <f>C$7</f>
        <v>Locking Screws</v>
      </c>
      <c r="D53" s="17" t="s">
        <v>52</v>
      </c>
      <c r="E53" s="17" t="s">
        <v>251</v>
      </c>
      <c r="F53" s="18"/>
      <c r="J53" s="21"/>
      <c r="K53" s="21"/>
      <c r="N53" s="19"/>
      <c r="O53" s="19"/>
      <c r="Q53" s="19"/>
      <c r="R53" s="19"/>
    </row>
    <row r="54" spans="2:18" ht="15" x14ac:dyDescent="0.25">
      <c r="B54" s="15"/>
      <c r="C54" s="7"/>
      <c r="D54" s="17" t="s">
        <v>53</v>
      </c>
      <c r="E54" s="17" t="s">
        <v>252</v>
      </c>
      <c r="F54" s="18"/>
      <c r="J54" s="21"/>
      <c r="K54" s="21"/>
      <c r="N54" s="19"/>
      <c r="O54" s="19"/>
      <c r="Q54" s="19"/>
      <c r="R54" s="19"/>
    </row>
    <row r="55" spans="2:18" ht="15" x14ac:dyDescent="0.25">
      <c r="B55" s="15"/>
      <c r="C55" s="7"/>
      <c r="D55" s="17" t="s">
        <v>54</v>
      </c>
      <c r="E55" s="17" t="s">
        <v>253</v>
      </c>
      <c r="F55" s="18"/>
      <c r="N55" s="19"/>
      <c r="O55" s="19"/>
      <c r="Q55" s="19"/>
      <c r="R55" s="19"/>
    </row>
    <row r="56" spans="2:18" ht="15" x14ac:dyDescent="0.25">
      <c r="B56" s="15"/>
      <c r="C56" s="7"/>
      <c r="D56" s="17" t="s">
        <v>55</v>
      </c>
      <c r="E56" s="17" t="s">
        <v>254</v>
      </c>
      <c r="F56" s="18"/>
      <c r="J56" s="35"/>
      <c r="K56" s="35"/>
      <c r="N56" s="19"/>
      <c r="O56" s="19"/>
      <c r="Q56" s="19"/>
      <c r="R56" s="19"/>
    </row>
    <row r="57" spans="2:18" ht="15" x14ac:dyDescent="0.25">
      <c r="B57" s="15"/>
      <c r="C57" s="7"/>
      <c r="D57" s="17" t="s">
        <v>56</v>
      </c>
      <c r="E57" s="17" t="s">
        <v>255</v>
      </c>
      <c r="F57" s="18"/>
      <c r="N57" s="19"/>
      <c r="O57" s="19"/>
      <c r="Q57" s="19"/>
      <c r="R57" s="19"/>
    </row>
    <row r="58" spans="2:18" ht="15" x14ac:dyDescent="0.25">
      <c r="B58" s="15"/>
      <c r="C58" s="7"/>
      <c r="D58" s="17" t="s">
        <v>57</v>
      </c>
      <c r="E58" s="17" t="s">
        <v>256</v>
      </c>
      <c r="F58" s="18"/>
      <c r="N58" s="19"/>
      <c r="O58" s="19"/>
      <c r="Q58" s="19"/>
      <c r="R58" s="19"/>
    </row>
    <row r="59" spans="2:18" ht="15" x14ac:dyDescent="0.25">
      <c r="B59" s="15"/>
      <c r="C59" s="7"/>
      <c r="D59" s="17" t="s">
        <v>58</v>
      </c>
      <c r="E59" s="17" t="s">
        <v>257</v>
      </c>
      <c r="F59" s="18"/>
      <c r="N59" s="19"/>
      <c r="O59" s="19"/>
      <c r="Q59" s="19"/>
      <c r="R59" s="19"/>
    </row>
    <row r="60" spans="2:18" ht="15" x14ac:dyDescent="0.25">
      <c r="B60" s="15"/>
      <c r="C60" s="7"/>
      <c r="D60" s="17"/>
      <c r="E60" s="17" t="s">
        <v>215</v>
      </c>
      <c r="F60" s="18"/>
      <c r="N60" s="19"/>
      <c r="O60" s="19"/>
      <c r="Q60" s="19"/>
      <c r="R60" s="19"/>
    </row>
    <row r="61" spans="2:18" ht="15" x14ac:dyDescent="0.25">
      <c r="B61" s="15"/>
      <c r="C61" s="16" t="str">
        <f>C14</f>
        <v>Cortical Screws</v>
      </c>
      <c r="D61" s="17" t="s">
        <v>59</v>
      </c>
      <c r="E61" s="17" t="s">
        <v>258</v>
      </c>
      <c r="F61" s="18"/>
      <c r="N61" s="19"/>
      <c r="O61" s="19"/>
      <c r="Q61" s="19"/>
      <c r="R61" s="19"/>
    </row>
    <row r="62" spans="2:18" ht="15" x14ac:dyDescent="0.25">
      <c r="B62" s="15"/>
      <c r="C62" s="7"/>
      <c r="D62" s="17" t="s">
        <v>60</v>
      </c>
      <c r="E62" s="17" t="s">
        <v>259</v>
      </c>
      <c r="F62" s="18"/>
      <c r="N62" s="19"/>
      <c r="O62" s="19"/>
      <c r="Q62" s="19"/>
      <c r="R62" s="19"/>
    </row>
    <row r="63" spans="2:18" ht="15" x14ac:dyDescent="0.25">
      <c r="B63" s="15"/>
      <c r="C63" s="7"/>
      <c r="D63" s="17" t="s">
        <v>61</v>
      </c>
      <c r="E63" s="17" t="s">
        <v>260</v>
      </c>
      <c r="F63" s="18"/>
      <c r="N63" s="19"/>
      <c r="O63" s="19"/>
      <c r="Q63" s="19"/>
      <c r="R63" s="19"/>
    </row>
    <row r="64" spans="2:18" ht="15" x14ac:dyDescent="0.25">
      <c r="B64" s="15"/>
      <c r="C64" s="7"/>
      <c r="D64" s="17" t="s">
        <v>62</v>
      </c>
      <c r="E64" s="17" t="s">
        <v>261</v>
      </c>
      <c r="F64" s="18"/>
      <c r="N64" s="19"/>
      <c r="O64" s="19"/>
      <c r="Q64" s="19"/>
      <c r="R64" s="19"/>
    </row>
    <row r="65" spans="2:18" ht="15" x14ac:dyDescent="0.25">
      <c r="B65" s="15"/>
      <c r="C65" s="7"/>
      <c r="D65" s="17" t="s">
        <v>63</v>
      </c>
      <c r="E65" s="17" t="s">
        <v>262</v>
      </c>
      <c r="F65" s="18"/>
      <c r="N65" s="19"/>
      <c r="O65" s="19"/>
      <c r="Q65" s="19"/>
      <c r="R65" s="19"/>
    </row>
    <row r="66" spans="2:18" ht="15" x14ac:dyDescent="0.25">
      <c r="B66" s="15"/>
      <c r="C66" s="7"/>
      <c r="D66" s="17" t="s">
        <v>64</v>
      </c>
      <c r="E66" s="17" t="s">
        <v>263</v>
      </c>
      <c r="F66" s="18"/>
      <c r="Q66" s="19"/>
      <c r="R66" s="19"/>
    </row>
    <row r="67" spans="2:18" ht="15" x14ac:dyDescent="0.25">
      <c r="B67" s="15"/>
      <c r="C67" s="7"/>
      <c r="D67" s="17" t="s">
        <v>65</v>
      </c>
      <c r="E67" s="17" t="s">
        <v>264</v>
      </c>
      <c r="F67" s="18"/>
      <c r="Q67" s="19"/>
      <c r="R67" s="19"/>
    </row>
    <row r="68" spans="2:18" ht="15" x14ac:dyDescent="0.25">
      <c r="B68" s="15"/>
      <c r="C68" s="7"/>
      <c r="D68" s="17" t="s">
        <v>66</v>
      </c>
      <c r="E68" s="17" t="s">
        <v>265</v>
      </c>
      <c r="F68" s="18"/>
      <c r="Q68" s="19"/>
      <c r="R68" s="19"/>
    </row>
    <row r="69" spans="2:18" ht="15" x14ac:dyDescent="0.25">
      <c r="B69" s="15"/>
      <c r="C69" s="7"/>
      <c r="D69" s="17" t="s">
        <v>67</v>
      </c>
      <c r="E69" s="17" t="s">
        <v>266</v>
      </c>
      <c r="F69" s="18"/>
      <c r="Q69" s="19"/>
      <c r="R69" s="19"/>
    </row>
    <row r="70" spans="2:18" ht="15" x14ac:dyDescent="0.25">
      <c r="B70" s="15"/>
      <c r="C70" s="7"/>
      <c r="D70" s="17" t="s">
        <v>68</v>
      </c>
      <c r="E70" s="17" t="s">
        <v>267</v>
      </c>
      <c r="F70" s="18"/>
      <c r="Q70" s="19"/>
      <c r="R70" s="19"/>
    </row>
    <row r="71" spans="2:18" ht="15" x14ac:dyDescent="0.25">
      <c r="B71" s="15"/>
      <c r="C71" s="7"/>
      <c r="D71" s="17" t="s">
        <v>69</v>
      </c>
      <c r="E71" s="17" t="s">
        <v>268</v>
      </c>
      <c r="F71" s="18"/>
      <c r="Q71" s="19"/>
      <c r="R71" s="19"/>
    </row>
    <row r="72" spans="2:18" ht="15" x14ac:dyDescent="0.25">
      <c r="B72" s="15"/>
      <c r="C72" s="7"/>
      <c r="D72" s="17" t="s">
        <v>70</v>
      </c>
      <c r="E72" s="17" t="s">
        <v>269</v>
      </c>
      <c r="F72" s="18"/>
      <c r="Q72" s="19"/>
      <c r="R72" s="19"/>
    </row>
    <row r="73" spans="2:18" ht="15" x14ac:dyDescent="0.25">
      <c r="B73" s="15"/>
      <c r="C73" s="7"/>
      <c r="D73" s="17" t="s">
        <v>71</v>
      </c>
      <c r="E73" s="17" t="s">
        <v>270</v>
      </c>
      <c r="F73" s="18"/>
      <c r="Q73" s="19"/>
      <c r="R73" s="19"/>
    </row>
    <row r="74" spans="2:18" ht="15" x14ac:dyDescent="0.25">
      <c r="B74" s="15"/>
      <c r="C74" s="7"/>
      <c r="D74" s="17" t="s">
        <v>72</v>
      </c>
      <c r="E74" s="17" t="s">
        <v>271</v>
      </c>
      <c r="F74" s="18"/>
      <c r="Q74" s="19"/>
      <c r="R74" s="19"/>
    </row>
    <row r="75" spans="2:18" ht="15" x14ac:dyDescent="0.25">
      <c r="B75" s="15"/>
      <c r="C75" s="7"/>
      <c r="D75" s="17" t="s">
        <v>73</v>
      </c>
      <c r="E75" s="17" t="s">
        <v>272</v>
      </c>
      <c r="F75" s="18"/>
      <c r="J75" s="36"/>
      <c r="K75" s="36"/>
      <c r="Q75" s="19"/>
      <c r="R75" s="19"/>
    </row>
    <row r="76" spans="2:18" ht="15" x14ac:dyDescent="0.25">
      <c r="B76" s="15"/>
      <c r="C76" s="7"/>
      <c r="D76" s="17"/>
      <c r="E76" s="17" t="s">
        <v>215</v>
      </c>
      <c r="F76" s="18"/>
      <c r="Q76" s="19"/>
      <c r="R76" s="19"/>
    </row>
    <row r="77" spans="2:18" ht="15" x14ac:dyDescent="0.25">
      <c r="B77" s="15"/>
      <c r="C77" s="7" t="str">
        <f>C$23</f>
        <v>Instruments</v>
      </c>
      <c r="D77" s="17" t="s">
        <v>74</v>
      </c>
      <c r="E77" s="17" t="s">
        <v>273</v>
      </c>
      <c r="F77" s="18"/>
    </row>
    <row r="78" spans="2:18" ht="15" x14ac:dyDescent="0.25">
      <c r="B78" s="15"/>
      <c r="C78" s="7"/>
      <c r="D78" s="17" t="s">
        <v>75</v>
      </c>
      <c r="E78" s="17" t="s">
        <v>274</v>
      </c>
      <c r="F78" s="18"/>
    </row>
    <row r="79" spans="2:18" ht="15" x14ac:dyDescent="0.25">
      <c r="B79" s="15"/>
      <c r="C79" s="7"/>
      <c r="D79" s="17" t="s">
        <v>76</v>
      </c>
      <c r="E79" s="17" t="s">
        <v>275</v>
      </c>
      <c r="F79" s="18"/>
    </row>
    <row r="80" spans="2:18" ht="15" x14ac:dyDescent="0.25">
      <c r="B80" s="15"/>
      <c r="C80" s="7"/>
      <c r="D80" s="17" t="s">
        <v>77</v>
      </c>
      <c r="E80" s="17" t="s">
        <v>276</v>
      </c>
      <c r="F80" s="18"/>
    </row>
    <row r="81" spans="2:6" ht="15" x14ac:dyDescent="0.25">
      <c r="B81" s="15"/>
      <c r="C81" s="7"/>
      <c r="D81" s="17" t="s">
        <v>78</v>
      </c>
      <c r="E81" s="17" t="s">
        <v>277</v>
      </c>
      <c r="F81" s="18"/>
    </row>
    <row r="82" spans="2:6" ht="15" x14ac:dyDescent="0.25">
      <c r="B82" s="15"/>
      <c r="C82" s="7"/>
      <c r="D82" s="17" t="s">
        <v>79</v>
      </c>
      <c r="E82" s="17" t="s">
        <v>278</v>
      </c>
      <c r="F82" s="18"/>
    </row>
    <row r="83" spans="2:6" ht="15" x14ac:dyDescent="0.25">
      <c r="B83" s="15"/>
      <c r="C83" s="7"/>
      <c r="D83" s="17" t="s">
        <v>80</v>
      </c>
      <c r="E83" s="17" t="s">
        <v>279</v>
      </c>
      <c r="F83" s="18"/>
    </row>
    <row r="84" spans="2:6" ht="15" x14ac:dyDescent="0.25">
      <c r="B84" s="15"/>
      <c r="C84" s="7"/>
      <c r="D84" s="17" t="s">
        <v>81</v>
      </c>
      <c r="E84" s="17" t="s">
        <v>280</v>
      </c>
      <c r="F84" s="18"/>
    </row>
    <row r="85" spans="2:6" ht="15" x14ac:dyDescent="0.25">
      <c r="B85" s="15"/>
      <c r="C85" s="7"/>
      <c r="D85" s="17"/>
      <c r="E85" s="17" t="s">
        <v>215</v>
      </c>
      <c r="F85" s="18"/>
    </row>
    <row r="86" spans="2:6" ht="15" x14ac:dyDescent="0.25">
      <c r="B86" s="15"/>
      <c r="C86" s="7" t="str">
        <f>C$29</f>
        <v>Auxiliaries</v>
      </c>
      <c r="D86" s="17" t="s">
        <v>82</v>
      </c>
      <c r="E86" s="17" t="s">
        <v>281</v>
      </c>
      <c r="F86" s="18"/>
    </row>
    <row r="87" spans="2:6" ht="15" x14ac:dyDescent="0.25">
      <c r="B87" s="15"/>
      <c r="C87" s="7"/>
      <c r="D87" s="17" t="s">
        <v>83</v>
      </c>
      <c r="E87" s="17" t="s">
        <v>282</v>
      </c>
      <c r="F87" s="18"/>
    </row>
    <row r="88" spans="2:6" ht="15" x14ac:dyDescent="0.25">
      <c r="B88" s="15"/>
      <c r="C88" s="7"/>
      <c r="D88" s="17" t="s">
        <v>84</v>
      </c>
      <c r="E88" s="17" t="s">
        <v>283</v>
      </c>
      <c r="F88" s="18"/>
    </row>
    <row r="89" spans="2:6" ht="15" x14ac:dyDescent="0.25">
      <c r="B89" s="15"/>
      <c r="C89" s="7"/>
      <c r="D89" s="17" t="s">
        <v>85</v>
      </c>
      <c r="E89" s="17" t="s">
        <v>284</v>
      </c>
      <c r="F89" s="18"/>
    </row>
    <row r="90" spans="2:6" ht="15" x14ac:dyDescent="0.25">
      <c r="B90" s="15"/>
      <c r="C90" s="7"/>
      <c r="D90" s="17"/>
      <c r="E90" s="17" t="s">
        <v>215</v>
      </c>
      <c r="F90" s="18"/>
    </row>
    <row r="91" spans="2:6" ht="15" x14ac:dyDescent="0.25">
      <c r="B91" s="15"/>
      <c r="C91" s="7" t="str">
        <f>C$34</f>
        <v>Drill Bits</v>
      </c>
      <c r="D91" s="17" t="s">
        <v>38</v>
      </c>
      <c r="E91" s="17" t="s">
        <v>240</v>
      </c>
      <c r="F91" s="18"/>
    </row>
    <row r="92" spans="2:6" ht="15" x14ac:dyDescent="0.25">
      <c r="B92" s="15"/>
      <c r="C92" s="7"/>
      <c r="D92" s="17" t="s">
        <v>86</v>
      </c>
      <c r="E92" s="17" t="s">
        <v>285</v>
      </c>
      <c r="F92" s="18"/>
    </row>
    <row r="93" spans="2:6" ht="15" x14ac:dyDescent="0.25">
      <c r="B93" s="15"/>
      <c r="C93" s="7"/>
      <c r="D93" s="17" t="s">
        <v>87</v>
      </c>
      <c r="E93" s="17" t="s">
        <v>286</v>
      </c>
      <c r="F93" s="18"/>
    </row>
    <row r="94" spans="2:6" ht="15" x14ac:dyDescent="0.25">
      <c r="B94" s="15"/>
      <c r="C94" s="7"/>
      <c r="D94" s="17"/>
      <c r="E94" s="17" t="s">
        <v>215</v>
      </c>
      <c r="F94" s="18"/>
    </row>
    <row r="95" spans="2:6" ht="15" x14ac:dyDescent="0.25">
      <c r="B95" s="15"/>
      <c r="C95" s="7" t="str">
        <f>C$37</f>
        <v>Organization</v>
      </c>
      <c r="D95" s="17" t="s">
        <v>88</v>
      </c>
      <c r="E95" s="17" t="s">
        <v>287</v>
      </c>
      <c r="F95" s="18"/>
    </row>
    <row r="96" spans="2:6" ht="15" x14ac:dyDescent="0.25">
      <c r="B96" s="15"/>
      <c r="C96" s="7"/>
      <c r="D96" s="17" t="s">
        <v>41</v>
      </c>
      <c r="E96" s="17" t="s">
        <v>242</v>
      </c>
      <c r="F96" s="18"/>
    </row>
    <row r="97" spans="2:7" ht="15" x14ac:dyDescent="0.25">
      <c r="B97" s="15"/>
      <c r="C97" s="7"/>
      <c r="D97" s="17" t="s">
        <v>42</v>
      </c>
      <c r="E97" s="17" t="s">
        <v>243</v>
      </c>
      <c r="F97" s="18"/>
    </row>
    <row r="98" spans="2:7" ht="15" x14ac:dyDescent="0.25">
      <c r="B98" s="15"/>
      <c r="C98" s="7"/>
      <c r="D98" s="17" t="s">
        <v>44</v>
      </c>
      <c r="E98" s="17" t="s">
        <v>245</v>
      </c>
      <c r="F98" s="18"/>
    </row>
    <row r="99" spans="2:7" ht="15" x14ac:dyDescent="0.25">
      <c r="B99" s="15"/>
      <c r="C99" s="7"/>
      <c r="D99" s="17" t="s">
        <v>43</v>
      </c>
      <c r="E99" s="17" t="s">
        <v>244</v>
      </c>
      <c r="F99" s="18"/>
    </row>
    <row r="100" spans="2:7" ht="15" x14ac:dyDescent="0.25">
      <c r="B100" s="15"/>
      <c r="C100" s="7"/>
      <c r="D100" s="17" t="s">
        <v>89</v>
      </c>
      <c r="E100" s="17" t="s">
        <v>288</v>
      </c>
      <c r="F100" s="18"/>
    </row>
    <row r="101" spans="2:7" ht="15" x14ac:dyDescent="0.25">
      <c r="B101" s="15"/>
      <c r="C101" s="7"/>
      <c r="D101" s="17" t="s">
        <v>90</v>
      </c>
      <c r="E101" s="17" t="s">
        <v>289</v>
      </c>
      <c r="F101" s="18"/>
    </row>
    <row r="102" spans="2:7" ht="15" x14ac:dyDescent="0.25">
      <c r="B102" s="15"/>
      <c r="C102" s="7"/>
      <c r="D102" s="37"/>
      <c r="E102" s="38" t="s">
        <v>215</v>
      </c>
      <c r="F102" s="18"/>
    </row>
    <row r="103" spans="2:7" ht="15" x14ac:dyDescent="0.25">
      <c r="B103" s="15" t="str">
        <f>B49</f>
        <v>Size 5 / 6.5</v>
      </c>
      <c r="C103" s="24" t="str">
        <f>"Total ("&amp;B103&amp;")"</f>
        <v>Total (Size 5 / 6.5)</v>
      </c>
      <c r="D103" s="25"/>
      <c r="E103" s="25"/>
      <c r="F103" s="26">
        <f>SUM(F102:INDEX(F$1:F102,MATCH($B103,F$1:F102,0)))</f>
        <v>0</v>
      </c>
    </row>
    <row r="104" spans="2:7" ht="15" x14ac:dyDescent="0.25">
      <c r="B104" s="6"/>
      <c r="C104" s="7"/>
      <c r="D104" s="37"/>
      <c r="E104" s="17"/>
      <c r="F104" s="18"/>
    </row>
    <row r="105" spans="2:7" ht="15" x14ac:dyDescent="0.25">
      <c r="B105" s="6"/>
      <c r="C105" s="7"/>
      <c r="D105" s="37"/>
      <c r="E105" s="17"/>
      <c r="F105" s="18"/>
    </row>
    <row r="106" spans="2:7" ht="15" x14ac:dyDescent="0.25">
      <c r="B106" s="31" t="s">
        <v>91</v>
      </c>
      <c r="C106" s="13"/>
      <c r="D106" s="32"/>
      <c r="E106" s="32"/>
      <c r="F106" s="33" t="str">
        <f>$B106</f>
        <v>Size 8 / 9</v>
      </c>
      <c r="G106" s="34"/>
    </row>
    <row r="107" spans="2:7" ht="15" x14ac:dyDescent="0.25">
      <c r="B107" s="15"/>
      <c r="C107" s="16" t="str">
        <f>C$4</f>
        <v>Plates</v>
      </c>
      <c r="D107" s="17" t="s">
        <v>92</v>
      </c>
      <c r="E107" s="17" t="s">
        <v>290</v>
      </c>
      <c r="F107" s="18"/>
    </row>
    <row r="108" spans="2:7" ht="15" x14ac:dyDescent="0.25">
      <c r="B108" s="15"/>
      <c r="C108" s="7"/>
      <c r="D108" s="17" t="s">
        <v>93</v>
      </c>
      <c r="E108" s="17" t="s">
        <v>291</v>
      </c>
      <c r="F108" s="18"/>
    </row>
    <row r="109" spans="2:7" ht="15" x14ac:dyDescent="0.25">
      <c r="B109" s="15"/>
      <c r="C109" s="7"/>
      <c r="D109" s="17"/>
      <c r="E109" s="17" t="s">
        <v>215</v>
      </c>
      <c r="F109" s="18"/>
    </row>
    <row r="110" spans="2:7" ht="15" x14ac:dyDescent="0.25">
      <c r="B110" s="15"/>
      <c r="C110" s="7" t="str">
        <f>C$7</f>
        <v>Locking Screws</v>
      </c>
      <c r="D110" s="17" t="s">
        <v>94</v>
      </c>
      <c r="E110" s="17" t="s">
        <v>292</v>
      </c>
      <c r="F110" s="18"/>
    </row>
    <row r="111" spans="2:7" ht="15" x14ac:dyDescent="0.25">
      <c r="B111" s="15"/>
      <c r="C111" s="7"/>
      <c r="D111" s="17" t="s">
        <v>95</v>
      </c>
      <c r="E111" s="17" t="s">
        <v>293</v>
      </c>
      <c r="F111" s="18"/>
    </row>
    <row r="112" spans="2:7" ht="15" x14ac:dyDescent="0.25">
      <c r="B112" s="15"/>
      <c r="C112" s="7"/>
      <c r="D112" s="17" t="s">
        <v>96</v>
      </c>
      <c r="E112" s="17" t="s">
        <v>294</v>
      </c>
      <c r="F112" s="18"/>
    </row>
    <row r="113" spans="2:6" ht="15" x14ac:dyDescent="0.25">
      <c r="B113" s="15"/>
      <c r="C113" s="7"/>
      <c r="D113" s="17" t="s">
        <v>97</v>
      </c>
      <c r="E113" s="17" t="s">
        <v>295</v>
      </c>
      <c r="F113" s="18"/>
    </row>
    <row r="114" spans="2:6" ht="15" x14ac:dyDescent="0.25">
      <c r="B114" s="15"/>
      <c r="C114" s="7"/>
      <c r="D114" s="17" t="s">
        <v>98</v>
      </c>
      <c r="E114" s="17" t="s">
        <v>296</v>
      </c>
      <c r="F114" s="18"/>
    </row>
    <row r="115" spans="2:6" ht="15" x14ac:dyDescent="0.25">
      <c r="B115" s="15"/>
      <c r="C115" s="7"/>
      <c r="D115" s="17" t="s">
        <v>99</v>
      </c>
      <c r="E115" s="17" t="s">
        <v>297</v>
      </c>
      <c r="F115" s="18"/>
    </row>
    <row r="116" spans="2:6" ht="15" x14ac:dyDescent="0.25">
      <c r="B116" s="15"/>
      <c r="C116" s="7"/>
      <c r="D116" s="17" t="s">
        <v>100</v>
      </c>
      <c r="E116" s="17" t="s">
        <v>298</v>
      </c>
      <c r="F116" s="18"/>
    </row>
    <row r="117" spans="2:6" ht="15" x14ac:dyDescent="0.25">
      <c r="B117" s="15"/>
      <c r="C117" s="7"/>
      <c r="D117" s="17" t="s">
        <v>101</v>
      </c>
      <c r="E117" s="17" t="s">
        <v>299</v>
      </c>
      <c r="F117" s="18"/>
    </row>
    <row r="118" spans="2:6" ht="15" x14ac:dyDescent="0.25">
      <c r="B118" s="15"/>
      <c r="C118" s="7"/>
      <c r="D118" s="17" t="s">
        <v>102</v>
      </c>
      <c r="E118" s="17" t="s">
        <v>300</v>
      </c>
      <c r="F118" s="18"/>
    </row>
    <row r="119" spans="2:6" ht="15" x14ac:dyDescent="0.25">
      <c r="B119" s="15"/>
      <c r="C119" s="7"/>
      <c r="D119" s="17" t="s">
        <v>103</v>
      </c>
      <c r="E119" s="17" t="s">
        <v>301</v>
      </c>
      <c r="F119" s="18"/>
    </row>
    <row r="120" spans="2:6" ht="15" x14ac:dyDescent="0.25">
      <c r="B120" s="15"/>
      <c r="C120" s="7"/>
      <c r="D120" s="17" t="s">
        <v>104</v>
      </c>
      <c r="E120" s="17" t="s">
        <v>302</v>
      </c>
      <c r="F120" s="18"/>
    </row>
    <row r="121" spans="2:6" ht="15" x14ac:dyDescent="0.25">
      <c r="B121" s="15"/>
      <c r="C121" s="7"/>
      <c r="D121" s="17" t="s">
        <v>105</v>
      </c>
      <c r="E121" s="17" t="s">
        <v>303</v>
      </c>
      <c r="F121" s="18"/>
    </row>
    <row r="122" spans="2:6" ht="15" x14ac:dyDescent="0.25">
      <c r="B122" s="15"/>
      <c r="C122" s="7"/>
      <c r="D122" s="17" t="s">
        <v>106</v>
      </c>
      <c r="E122" s="17" t="s">
        <v>304</v>
      </c>
      <c r="F122" s="18"/>
    </row>
    <row r="123" spans="2:6" ht="15" x14ac:dyDescent="0.25">
      <c r="B123" s="15"/>
      <c r="C123" s="7"/>
      <c r="D123" s="17" t="s">
        <v>107</v>
      </c>
      <c r="E123" s="17" t="s">
        <v>305</v>
      </c>
      <c r="F123" s="18"/>
    </row>
    <row r="124" spans="2:6" ht="15" x14ac:dyDescent="0.25">
      <c r="B124" s="15"/>
      <c r="C124" s="7"/>
      <c r="D124" s="17"/>
      <c r="E124" s="17" t="s">
        <v>215</v>
      </c>
      <c r="F124" s="18"/>
    </row>
    <row r="125" spans="2:6" ht="15" x14ac:dyDescent="0.25">
      <c r="B125" s="15"/>
      <c r="C125" s="16" t="s">
        <v>16</v>
      </c>
      <c r="D125" s="17" t="s">
        <v>108</v>
      </c>
      <c r="E125" s="17" t="s">
        <v>306</v>
      </c>
      <c r="F125" s="18"/>
    </row>
    <row r="126" spans="2:6" ht="15" x14ac:dyDescent="0.25">
      <c r="B126" s="15"/>
      <c r="C126" s="7"/>
      <c r="D126" s="17" t="s">
        <v>109</v>
      </c>
      <c r="E126" s="17" t="s">
        <v>307</v>
      </c>
      <c r="F126" s="18"/>
    </row>
    <row r="127" spans="2:6" ht="15" x14ac:dyDescent="0.25">
      <c r="B127" s="15"/>
      <c r="C127" s="7"/>
      <c r="D127" s="17" t="s">
        <v>110</v>
      </c>
      <c r="E127" s="17" t="s">
        <v>308</v>
      </c>
      <c r="F127" s="18"/>
    </row>
    <row r="128" spans="2:6" ht="15" x14ac:dyDescent="0.25">
      <c r="B128" s="15"/>
      <c r="C128" s="7"/>
      <c r="D128" s="17" t="s">
        <v>111</v>
      </c>
      <c r="E128" s="17" t="s">
        <v>309</v>
      </c>
      <c r="F128" s="18"/>
    </row>
    <row r="129" spans="2:6" ht="15" x14ac:dyDescent="0.25">
      <c r="B129" s="15"/>
      <c r="C129" s="7"/>
      <c r="D129" s="17" t="s">
        <v>112</v>
      </c>
      <c r="E129" s="17" t="s">
        <v>310</v>
      </c>
      <c r="F129" s="18"/>
    </row>
    <row r="130" spans="2:6" ht="15" x14ac:dyDescent="0.25">
      <c r="B130" s="15"/>
      <c r="C130" s="7"/>
      <c r="D130" s="17" t="s">
        <v>113</v>
      </c>
      <c r="E130" s="17" t="s">
        <v>311</v>
      </c>
      <c r="F130" s="18"/>
    </row>
    <row r="131" spans="2:6" ht="15" x14ac:dyDescent="0.25">
      <c r="B131" s="15"/>
      <c r="C131" s="7"/>
      <c r="D131" s="17" t="s">
        <v>114</v>
      </c>
      <c r="E131" s="17" t="s">
        <v>312</v>
      </c>
      <c r="F131" s="18"/>
    </row>
    <row r="132" spans="2:6" ht="15" x14ac:dyDescent="0.25">
      <c r="B132" s="15"/>
      <c r="C132" s="7"/>
      <c r="D132" s="17" t="s">
        <v>115</v>
      </c>
      <c r="E132" s="17" t="s">
        <v>313</v>
      </c>
      <c r="F132" s="18"/>
    </row>
    <row r="133" spans="2:6" ht="15" x14ac:dyDescent="0.25">
      <c r="B133" s="15"/>
      <c r="C133" s="7"/>
      <c r="D133" s="17" t="s">
        <v>116</v>
      </c>
      <c r="E133" s="17" t="s">
        <v>314</v>
      </c>
      <c r="F133" s="18"/>
    </row>
    <row r="134" spans="2:6" ht="15" x14ac:dyDescent="0.25">
      <c r="B134" s="15"/>
      <c r="C134" s="7"/>
      <c r="D134" s="17" t="s">
        <v>117</v>
      </c>
      <c r="E134" s="17" t="s">
        <v>315</v>
      </c>
      <c r="F134" s="18"/>
    </row>
    <row r="135" spans="2:6" ht="15" x14ac:dyDescent="0.25">
      <c r="B135" s="15"/>
      <c r="C135" s="7"/>
      <c r="D135" s="17" t="s">
        <v>118</v>
      </c>
      <c r="E135" s="17" t="s">
        <v>316</v>
      </c>
      <c r="F135" s="18"/>
    </row>
    <row r="136" spans="2:6" ht="15" x14ac:dyDescent="0.25">
      <c r="B136" s="15"/>
      <c r="C136" s="7"/>
      <c r="D136" s="17" t="s">
        <v>119</v>
      </c>
      <c r="E136" s="17" t="s">
        <v>317</v>
      </c>
      <c r="F136" s="18"/>
    </row>
    <row r="137" spans="2:6" ht="15" x14ac:dyDescent="0.25">
      <c r="B137" s="15"/>
      <c r="C137" s="7"/>
      <c r="D137" s="17" t="s">
        <v>120</v>
      </c>
      <c r="E137" s="17" t="s">
        <v>318</v>
      </c>
      <c r="F137" s="18"/>
    </row>
    <row r="138" spans="2:6" ht="15" x14ac:dyDescent="0.25">
      <c r="B138" s="15"/>
      <c r="C138" s="7"/>
      <c r="D138" s="17" t="s">
        <v>121</v>
      </c>
      <c r="E138" s="17" t="s">
        <v>319</v>
      </c>
      <c r="F138" s="18"/>
    </row>
    <row r="139" spans="2:6" ht="15" x14ac:dyDescent="0.25">
      <c r="B139" s="15"/>
      <c r="C139" s="7"/>
      <c r="D139" s="17" t="s">
        <v>122</v>
      </c>
      <c r="E139" s="17" t="s">
        <v>320</v>
      </c>
      <c r="F139" s="18"/>
    </row>
    <row r="140" spans="2:6" ht="15" x14ac:dyDescent="0.25">
      <c r="B140" s="15"/>
      <c r="C140" s="7"/>
      <c r="D140" s="17" t="s">
        <v>123</v>
      </c>
      <c r="E140" s="17" t="s">
        <v>321</v>
      </c>
      <c r="F140" s="18"/>
    </row>
    <row r="141" spans="2:6" ht="15" x14ac:dyDescent="0.25">
      <c r="B141" s="15"/>
      <c r="C141" s="7"/>
      <c r="D141" s="17" t="s">
        <v>124</v>
      </c>
      <c r="E141" s="17" t="s">
        <v>322</v>
      </c>
      <c r="F141" s="18"/>
    </row>
    <row r="142" spans="2:6" ht="15" x14ac:dyDescent="0.25">
      <c r="B142" s="15"/>
      <c r="C142" s="7"/>
      <c r="D142" s="17"/>
      <c r="E142" s="17" t="s">
        <v>215</v>
      </c>
      <c r="F142" s="18"/>
    </row>
    <row r="143" spans="2:6" ht="15" x14ac:dyDescent="0.25">
      <c r="B143" s="15"/>
      <c r="C143" s="7" t="str">
        <f>C$23</f>
        <v>Instruments</v>
      </c>
      <c r="D143" s="17" t="s">
        <v>125</v>
      </c>
      <c r="E143" s="17" t="s">
        <v>323</v>
      </c>
      <c r="F143" s="18"/>
    </row>
    <row r="144" spans="2:6" ht="15" x14ac:dyDescent="0.25">
      <c r="B144" s="15"/>
      <c r="C144" s="7"/>
      <c r="D144" s="17" t="s">
        <v>126</v>
      </c>
      <c r="E144" s="17" t="s">
        <v>324</v>
      </c>
      <c r="F144" s="18"/>
    </row>
    <row r="145" spans="2:6" ht="15" x14ac:dyDescent="0.25">
      <c r="B145" s="15"/>
      <c r="C145" s="7"/>
      <c r="D145" s="17" t="s">
        <v>127</v>
      </c>
      <c r="E145" s="17" t="s">
        <v>325</v>
      </c>
      <c r="F145" s="18"/>
    </row>
    <row r="146" spans="2:6" ht="15" x14ac:dyDescent="0.25">
      <c r="B146" s="15"/>
      <c r="C146" s="7"/>
      <c r="D146" s="17" t="s">
        <v>128</v>
      </c>
      <c r="E146" s="17" t="s">
        <v>326</v>
      </c>
      <c r="F146" s="18"/>
    </row>
    <row r="147" spans="2:6" ht="15" x14ac:dyDescent="0.25">
      <c r="B147" s="15"/>
      <c r="C147" s="7"/>
      <c r="D147" s="17" t="s">
        <v>129</v>
      </c>
      <c r="E147" s="17" t="s">
        <v>327</v>
      </c>
      <c r="F147" s="18"/>
    </row>
    <row r="148" spans="2:6" ht="15" x14ac:dyDescent="0.25">
      <c r="B148" s="15"/>
      <c r="C148" s="7"/>
      <c r="D148" s="17" t="s">
        <v>130</v>
      </c>
      <c r="E148" s="17" t="s">
        <v>328</v>
      </c>
      <c r="F148" s="18"/>
    </row>
    <row r="149" spans="2:6" ht="15" x14ac:dyDescent="0.25">
      <c r="B149" s="15"/>
      <c r="C149" s="7"/>
      <c r="D149" s="17" t="s">
        <v>131</v>
      </c>
      <c r="E149" s="17" t="s">
        <v>329</v>
      </c>
      <c r="F149" s="18"/>
    </row>
    <row r="150" spans="2:6" ht="15" x14ac:dyDescent="0.25">
      <c r="B150" s="15"/>
      <c r="C150" s="7"/>
      <c r="D150" s="17" t="s">
        <v>132</v>
      </c>
      <c r="E150" s="17" t="s">
        <v>329</v>
      </c>
      <c r="F150" s="18"/>
    </row>
    <row r="151" spans="2:6" ht="15" x14ac:dyDescent="0.25">
      <c r="B151" s="15"/>
      <c r="C151" s="7"/>
      <c r="D151" s="17" t="s">
        <v>81</v>
      </c>
      <c r="E151" s="17" t="s">
        <v>280</v>
      </c>
      <c r="F151" s="18"/>
    </row>
    <row r="152" spans="2:6" ht="15" x14ac:dyDescent="0.25">
      <c r="B152" s="15"/>
      <c r="C152" s="7"/>
      <c r="D152" s="17"/>
      <c r="E152" s="17" t="s">
        <v>215</v>
      </c>
      <c r="F152" s="18"/>
    </row>
    <row r="153" spans="2:6" ht="15" x14ac:dyDescent="0.25">
      <c r="B153" s="15"/>
      <c r="C153" s="7" t="str">
        <f>C$29</f>
        <v>Auxiliaries</v>
      </c>
      <c r="D153" s="17" t="s">
        <v>133</v>
      </c>
      <c r="E153" s="17" t="s">
        <v>134</v>
      </c>
      <c r="F153" s="18"/>
    </row>
    <row r="154" spans="2:6" ht="15" x14ac:dyDescent="0.2">
      <c r="B154" s="15"/>
      <c r="C154" s="28"/>
      <c r="D154" s="17" t="s">
        <v>135</v>
      </c>
      <c r="E154" s="17" t="s">
        <v>330</v>
      </c>
      <c r="F154" s="18"/>
    </row>
    <row r="155" spans="2:6" ht="15" x14ac:dyDescent="0.25">
      <c r="B155" s="15"/>
      <c r="C155" s="7"/>
      <c r="D155" s="17" t="s">
        <v>136</v>
      </c>
      <c r="E155" s="17" t="s">
        <v>331</v>
      </c>
      <c r="F155" s="18"/>
    </row>
    <row r="156" spans="2:6" ht="15" x14ac:dyDescent="0.25">
      <c r="B156" s="15"/>
      <c r="C156" s="7"/>
      <c r="D156" s="17" t="s">
        <v>84</v>
      </c>
      <c r="E156" s="17" t="s">
        <v>283</v>
      </c>
      <c r="F156" s="18"/>
    </row>
    <row r="157" spans="2:6" ht="15" x14ac:dyDescent="0.25">
      <c r="B157" s="15"/>
      <c r="C157" s="7"/>
      <c r="D157" s="17" t="s">
        <v>137</v>
      </c>
      <c r="E157" s="17" t="s">
        <v>332</v>
      </c>
      <c r="F157" s="18"/>
    </row>
    <row r="158" spans="2:6" ht="15" x14ac:dyDescent="0.25">
      <c r="B158" s="15"/>
      <c r="C158" s="7"/>
      <c r="D158" s="17" t="s">
        <v>138</v>
      </c>
      <c r="E158" s="17" t="s">
        <v>333</v>
      </c>
      <c r="F158" s="18"/>
    </row>
    <row r="159" spans="2:6" ht="15" x14ac:dyDescent="0.25">
      <c r="B159" s="15"/>
      <c r="C159" s="7"/>
      <c r="D159" s="17"/>
      <c r="E159" s="17" t="s">
        <v>215</v>
      </c>
      <c r="F159" s="18"/>
    </row>
    <row r="160" spans="2:6" ht="15" x14ac:dyDescent="0.25">
      <c r="B160" s="15"/>
      <c r="C160" s="7" t="str">
        <f>C$34</f>
        <v>Drill Bits</v>
      </c>
      <c r="D160" s="17" t="s">
        <v>87</v>
      </c>
      <c r="E160" s="17" t="s">
        <v>286</v>
      </c>
      <c r="F160" s="18"/>
    </row>
    <row r="161" spans="2:7" ht="15" x14ac:dyDescent="0.25">
      <c r="B161" s="15"/>
      <c r="C161" s="7"/>
      <c r="D161" s="17" t="s">
        <v>139</v>
      </c>
      <c r="E161" s="17" t="s">
        <v>334</v>
      </c>
      <c r="F161" s="18"/>
    </row>
    <row r="162" spans="2:7" ht="15" x14ac:dyDescent="0.25">
      <c r="B162" s="15"/>
      <c r="C162" s="7"/>
      <c r="D162" s="17"/>
      <c r="E162" s="17" t="s">
        <v>215</v>
      </c>
      <c r="F162" s="18"/>
    </row>
    <row r="163" spans="2:7" ht="15" x14ac:dyDescent="0.25">
      <c r="B163" s="15"/>
      <c r="C163" s="7" t="str">
        <f>C$37</f>
        <v>Organization</v>
      </c>
      <c r="D163" s="17" t="s">
        <v>140</v>
      </c>
      <c r="E163" s="17" t="s">
        <v>335</v>
      </c>
      <c r="F163" s="18"/>
    </row>
    <row r="164" spans="2:7" ht="15" x14ac:dyDescent="0.25">
      <c r="B164" s="15"/>
      <c r="C164" s="7"/>
      <c r="D164" s="17" t="s">
        <v>141</v>
      </c>
      <c r="E164" s="17" t="s">
        <v>336</v>
      </c>
      <c r="F164" s="18"/>
    </row>
    <row r="165" spans="2:7" ht="15" x14ac:dyDescent="0.25">
      <c r="B165" s="15"/>
      <c r="C165" s="7"/>
      <c r="D165" s="17" t="s">
        <v>41</v>
      </c>
      <c r="E165" s="17" t="s">
        <v>242</v>
      </c>
      <c r="F165" s="18"/>
    </row>
    <row r="166" spans="2:7" ht="15" x14ac:dyDescent="0.25">
      <c r="B166" s="15"/>
      <c r="C166" s="7"/>
      <c r="D166" s="17" t="s">
        <v>42</v>
      </c>
      <c r="E166" s="17" t="s">
        <v>243</v>
      </c>
      <c r="F166" s="18"/>
    </row>
    <row r="167" spans="2:7" ht="15" x14ac:dyDescent="0.25">
      <c r="B167" s="15"/>
      <c r="C167" s="7"/>
      <c r="D167" s="17" t="s">
        <v>44</v>
      </c>
      <c r="E167" s="17" t="s">
        <v>245</v>
      </c>
      <c r="F167" s="18"/>
    </row>
    <row r="168" spans="2:7" ht="15" x14ac:dyDescent="0.25">
      <c r="B168" s="15"/>
      <c r="C168" s="7"/>
      <c r="D168" s="17" t="s">
        <v>142</v>
      </c>
      <c r="E168" s="17" t="s">
        <v>337</v>
      </c>
      <c r="F168" s="18"/>
    </row>
    <row r="169" spans="2:7" ht="15" x14ac:dyDescent="0.25">
      <c r="B169" s="15"/>
      <c r="C169" s="7"/>
      <c r="D169" s="17" t="s">
        <v>143</v>
      </c>
      <c r="E169" s="17" t="s">
        <v>338</v>
      </c>
      <c r="F169" s="18"/>
    </row>
    <row r="170" spans="2:7" ht="15" x14ac:dyDescent="0.25">
      <c r="B170" s="15"/>
      <c r="C170" s="7"/>
      <c r="D170" s="17" t="s">
        <v>43</v>
      </c>
      <c r="E170" s="17" t="s">
        <v>244</v>
      </c>
      <c r="F170" s="18"/>
    </row>
    <row r="171" spans="2:7" ht="15" x14ac:dyDescent="0.25">
      <c r="B171" s="15"/>
      <c r="C171" s="7"/>
      <c r="D171" s="17" t="s">
        <v>144</v>
      </c>
      <c r="E171" s="17" t="s">
        <v>339</v>
      </c>
      <c r="F171" s="18"/>
    </row>
    <row r="172" spans="2:7" ht="15" x14ac:dyDescent="0.25">
      <c r="B172" s="15"/>
      <c r="C172" s="7"/>
      <c r="D172" s="17"/>
      <c r="E172" s="17"/>
      <c r="F172" s="18"/>
    </row>
    <row r="173" spans="2:7" ht="15" x14ac:dyDescent="0.25">
      <c r="B173" s="15" t="str">
        <f>B106</f>
        <v>Size 8 / 9</v>
      </c>
      <c r="C173" s="24" t="str">
        <f>"Total ("&amp;B173&amp;")"</f>
        <v>Total (Size 8 / 9)</v>
      </c>
      <c r="D173" s="25"/>
      <c r="E173" s="25"/>
      <c r="F173" s="26">
        <f>SUM(F172:INDEX(F$1:F172,MATCH($B173,F$1:F172,0)))</f>
        <v>0</v>
      </c>
    </row>
    <row r="174" spans="2:7" ht="15" x14ac:dyDescent="0.25">
      <c r="B174" s="6"/>
      <c r="C174" s="7"/>
      <c r="D174" s="17"/>
      <c r="E174" s="17"/>
      <c r="F174" s="18"/>
    </row>
    <row r="175" spans="2:7" ht="15" x14ac:dyDescent="0.25">
      <c r="B175" s="6"/>
      <c r="C175" s="7"/>
      <c r="D175" s="17"/>
      <c r="E175" s="17"/>
      <c r="F175" s="18"/>
    </row>
    <row r="176" spans="2:7" ht="15" x14ac:dyDescent="0.25">
      <c r="B176" s="31" t="s">
        <v>145</v>
      </c>
      <c r="C176" s="13"/>
      <c r="D176" s="32"/>
      <c r="E176" s="32"/>
      <c r="F176" s="33" t="str">
        <f>$B176</f>
        <v>Size 10 / 11</v>
      </c>
      <c r="G176" s="34"/>
    </row>
    <row r="177" spans="2:6" ht="15" x14ac:dyDescent="0.25">
      <c r="B177" s="15"/>
      <c r="C177" s="16" t="str">
        <f>C$4</f>
        <v>Plates</v>
      </c>
      <c r="D177" s="17" t="s">
        <v>146</v>
      </c>
      <c r="E177" s="17" t="s">
        <v>340</v>
      </c>
      <c r="F177" s="18"/>
    </row>
    <row r="178" spans="2:6" ht="15" x14ac:dyDescent="0.25">
      <c r="B178" s="15"/>
      <c r="C178" s="7"/>
      <c r="D178" s="17" t="s">
        <v>147</v>
      </c>
      <c r="E178" s="17" t="s">
        <v>341</v>
      </c>
      <c r="F178" s="18"/>
    </row>
    <row r="179" spans="2:6" ht="15" x14ac:dyDescent="0.25">
      <c r="B179" s="15"/>
      <c r="C179" s="7"/>
      <c r="D179" s="17" t="s">
        <v>148</v>
      </c>
      <c r="E179" s="17" t="s">
        <v>342</v>
      </c>
      <c r="F179" s="18"/>
    </row>
    <row r="180" spans="2:6" ht="15" x14ac:dyDescent="0.25">
      <c r="B180" s="15"/>
      <c r="C180" s="7"/>
      <c r="D180" s="17" t="s">
        <v>149</v>
      </c>
      <c r="E180" s="17" t="s">
        <v>343</v>
      </c>
      <c r="F180" s="18"/>
    </row>
    <row r="181" spans="2:6" ht="15" x14ac:dyDescent="0.25">
      <c r="B181" s="15"/>
      <c r="C181" s="7"/>
      <c r="D181" s="17" t="s">
        <v>150</v>
      </c>
      <c r="E181" s="17" t="s">
        <v>344</v>
      </c>
      <c r="F181" s="18"/>
    </row>
    <row r="182" spans="2:6" ht="15" x14ac:dyDescent="0.25">
      <c r="B182" s="15"/>
      <c r="C182" s="7"/>
      <c r="D182" s="17" t="s">
        <v>151</v>
      </c>
      <c r="E182" s="17" t="s">
        <v>345</v>
      </c>
      <c r="F182" s="18"/>
    </row>
    <row r="183" spans="2:6" ht="15" x14ac:dyDescent="0.25">
      <c r="B183" s="15"/>
      <c r="C183" s="7"/>
      <c r="D183" s="17" t="s">
        <v>152</v>
      </c>
      <c r="E183" s="17" t="s">
        <v>346</v>
      </c>
      <c r="F183" s="18"/>
    </row>
    <row r="184" spans="2:6" ht="15" x14ac:dyDescent="0.25">
      <c r="B184" s="15"/>
      <c r="C184" s="7"/>
      <c r="D184" s="17" t="s">
        <v>153</v>
      </c>
      <c r="E184" s="17" t="s">
        <v>347</v>
      </c>
      <c r="F184" s="18"/>
    </row>
    <row r="185" spans="2:6" ht="15" x14ac:dyDescent="0.25">
      <c r="B185" s="15"/>
      <c r="C185" s="7"/>
      <c r="D185" s="17" t="s">
        <v>154</v>
      </c>
      <c r="E185" s="17" t="s">
        <v>348</v>
      </c>
      <c r="F185" s="18"/>
    </row>
    <row r="186" spans="2:6" ht="15" x14ac:dyDescent="0.25">
      <c r="B186" s="15"/>
      <c r="C186" s="7"/>
      <c r="D186" s="17" t="s">
        <v>155</v>
      </c>
      <c r="E186" s="17" t="s">
        <v>349</v>
      </c>
      <c r="F186" s="18"/>
    </row>
    <row r="187" spans="2:6" ht="15" x14ac:dyDescent="0.25">
      <c r="B187" s="15"/>
      <c r="C187" s="7"/>
      <c r="D187" s="17" t="s">
        <v>156</v>
      </c>
      <c r="E187" s="17" t="s">
        <v>350</v>
      </c>
      <c r="F187" s="18"/>
    </row>
    <row r="188" spans="2:6" ht="15" x14ac:dyDescent="0.25">
      <c r="B188" s="15"/>
      <c r="C188" s="7"/>
      <c r="D188" s="17"/>
      <c r="E188" s="17" t="s">
        <v>215</v>
      </c>
      <c r="F188" s="18"/>
    </row>
    <row r="189" spans="2:6" ht="15" x14ac:dyDescent="0.25">
      <c r="B189" s="15"/>
      <c r="C189" s="7"/>
      <c r="D189" s="17" t="s">
        <v>157</v>
      </c>
      <c r="E189" s="17" t="s">
        <v>351</v>
      </c>
      <c r="F189" s="18"/>
    </row>
    <row r="190" spans="2:6" ht="15" x14ac:dyDescent="0.25">
      <c r="B190" s="15"/>
      <c r="C190" s="7"/>
      <c r="D190" s="17" t="s">
        <v>158</v>
      </c>
      <c r="E190" s="17" t="s">
        <v>352</v>
      </c>
      <c r="F190" s="18"/>
    </row>
    <row r="191" spans="2:6" ht="15" x14ac:dyDescent="0.25">
      <c r="B191" s="15"/>
      <c r="C191" s="7"/>
      <c r="D191" s="17" t="s">
        <v>159</v>
      </c>
      <c r="E191" s="17" t="s">
        <v>353</v>
      </c>
      <c r="F191" s="18"/>
    </row>
    <row r="192" spans="2:6" ht="15" x14ac:dyDescent="0.25">
      <c r="B192" s="15"/>
      <c r="C192" s="7"/>
      <c r="D192" s="17" t="s">
        <v>160</v>
      </c>
      <c r="E192" s="17" t="s">
        <v>354</v>
      </c>
      <c r="F192" s="18"/>
    </row>
    <row r="193" spans="2:6" ht="15" x14ac:dyDescent="0.25">
      <c r="B193" s="15"/>
      <c r="C193" s="7"/>
      <c r="D193" s="17" t="s">
        <v>161</v>
      </c>
      <c r="E193" s="17" t="s">
        <v>355</v>
      </c>
      <c r="F193" s="18"/>
    </row>
    <row r="194" spans="2:6" ht="15" x14ac:dyDescent="0.25">
      <c r="B194" s="15"/>
      <c r="C194" s="7"/>
      <c r="D194" s="17" t="s">
        <v>162</v>
      </c>
      <c r="E194" s="17" t="s">
        <v>356</v>
      </c>
      <c r="F194" s="18"/>
    </row>
    <row r="195" spans="2:6" ht="15" x14ac:dyDescent="0.25">
      <c r="B195" s="15"/>
      <c r="C195" s="7"/>
      <c r="D195" s="17" t="s">
        <v>163</v>
      </c>
      <c r="E195" s="17" t="s">
        <v>357</v>
      </c>
      <c r="F195" s="18"/>
    </row>
    <row r="196" spans="2:6" ht="15" x14ac:dyDescent="0.25">
      <c r="B196" s="15"/>
      <c r="C196" s="7"/>
      <c r="D196" s="17" t="s">
        <v>164</v>
      </c>
      <c r="E196" s="17" t="s">
        <v>358</v>
      </c>
      <c r="F196" s="18"/>
    </row>
    <row r="197" spans="2:6" ht="15" x14ac:dyDescent="0.25">
      <c r="B197" s="15"/>
      <c r="C197" s="7"/>
      <c r="D197" s="17"/>
      <c r="E197" s="17" t="s">
        <v>215</v>
      </c>
      <c r="F197" s="18"/>
    </row>
    <row r="198" spans="2:6" ht="15" x14ac:dyDescent="0.25">
      <c r="B198" s="15"/>
      <c r="C198" s="7" t="s">
        <v>9</v>
      </c>
      <c r="D198" s="17" t="s">
        <v>165</v>
      </c>
      <c r="E198" s="17" t="s">
        <v>359</v>
      </c>
      <c r="F198" s="18"/>
    </row>
    <row r="199" spans="2:6" ht="15" x14ac:dyDescent="0.25">
      <c r="B199" s="15"/>
      <c r="C199" s="7"/>
      <c r="D199" s="17" t="s">
        <v>166</v>
      </c>
      <c r="E199" s="17" t="s">
        <v>360</v>
      </c>
      <c r="F199" s="18"/>
    </row>
    <row r="200" spans="2:6" ht="15" x14ac:dyDescent="0.25">
      <c r="B200" s="15"/>
      <c r="C200" s="7"/>
      <c r="D200" s="17" t="s">
        <v>167</v>
      </c>
      <c r="E200" s="17" t="s">
        <v>361</v>
      </c>
      <c r="F200" s="18"/>
    </row>
    <row r="201" spans="2:6" ht="15" x14ac:dyDescent="0.25">
      <c r="B201" s="15"/>
      <c r="C201" s="7"/>
      <c r="D201" s="17" t="s">
        <v>168</v>
      </c>
      <c r="E201" s="17" t="s">
        <v>362</v>
      </c>
      <c r="F201" s="18"/>
    </row>
    <row r="202" spans="2:6" ht="15" x14ac:dyDescent="0.25">
      <c r="B202" s="15"/>
      <c r="C202" s="7"/>
      <c r="D202" s="17" t="s">
        <v>169</v>
      </c>
      <c r="E202" s="17" t="s">
        <v>363</v>
      </c>
      <c r="F202" s="18"/>
    </row>
    <row r="203" spans="2:6" ht="15" x14ac:dyDescent="0.25">
      <c r="B203" s="15"/>
      <c r="C203" s="7"/>
      <c r="D203" s="17" t="s">
        <v>170</v>
      </c>
      <c r="E203" s="17" t="s">
        <v>364</v>
      </c>
      <c r="F203" s="18"/>
    </row>
    <row r="204" spans="2:6" ht="15" x14ac:dyDescent="0.25">
      <c r="B204" s="15"/>
      <c r="C204" s="7"/>
      <c r="D204" s="17" t="s">
        <v>171</v>
      </c>
      <c r="E204" s="17" t="s">
        <v>365</v>
      </c>
      <c r="F204" s="18"/>
    </row>
    <row r="205" spans="2:6" ht="15" x14ac:dyDescent="0.25">
      <c r="B205" s="15"/>
      <c r="C205" s="7"/>
      <c r="D205" s="17" t="s">
        <v>172</v>
      </c>
      <c r="E205" s="17" t="s">
        <v>366</v>
      </c>
      <c r="F205" s="18"/>
    </row>
    <row r="206" spans="2:6" ht="15" x14ac:dyDescent="0.25">
      <c r="B206" s="15"/>
      <c r="C206" s="7"/>
      <c r="D206" s="17" t="s">
        <v>173</v>
      </c>
      <c r="E206" s="17" t="s">
        <v>367</v>
      </c>
      <c r="F206" s="18"/>
    </row>
    <row r="207" spans="2:6" ht="15" x14ac:dyDescent="0.25">
      <c r="B207" s="15"/>
      <c r="C207" s="7"/>
      <c r="D207" s="17" t="s">
        <v>174</v>
      </c>
      <c r="E207" s="17" t="s">
        <v>368</v>
      </c>
      <c r="F207" s="18"/>
    </row>
    <row r="208" spans="2:6" ht="15" x14ac:dyDescent="0.25">
      <c r="B208" s="15"/>
      <c r="C208" s="7"/>
      <c r="D208" s="17" t="s">
        <v>175</v>
      </c>
      <c r="E208" s="17" t="s">
        <v>369</v>
      </c>
      <c r="F208" s="18"/>
    </row>
    <row r="209" spans="2:6" ht="15" x14ac:dyDescent="0.25">
      <c r="B209" s="15"/>
      <c r="C209" s="7"/>
      <c r="D209" s="17" t="s">
        <v>176</v>
      </c>
      <c r="E209" s="17" t="s">
        <v>370</v>
      </c>
      <c r="F209" s="18"/>
    </row>
    <row r="210" spans="2:6" ht="15" x14ac:dyDescent="0.25">
      <c r="B210" s="15"/>
      <c r="C210" s="7"/>
      <c r="D210" s="17" t="s">
        <v>177</v>
      </c>
      <c r="E210" s="17" t="s">
        <v>371</v>
      </c>
      <c r="F210" s="18"/>
    </row>
    <row r="211" spans="2:6" ht="15" x14ac:dyDescent="0.25">
      <c r="B211" s="15"/>
      <c r="C211" s="7"/>
      <c r="D211" s="17" t="s">
        <v>178</v>
      </c>
      <c r="E211" s="17" t="s">
        <v>372</v>
      </c>
      <c r="F211" s="18"/>
    </row>
    <row r="212" spans="2:6" ht="15" x14ac:dyDescent="0.25">
      <c r="B212" s="15"/>
      <c r="C212" s="7"/>
      <c r="D212" s="17"/>
      <c r="E212" s="17" t="s">
        <v>215</v>
      </c>
      <c r="F212" s="18"/>
    </row>
    <row r="213" spans="2:6" ht="15" x14ac:dyDescent="0.25">
      <c r="B213" s="15"/>
      <c r="C213" s="16" t="s">
        <v>16</v>
      </c>
      <c r="D213" s="17" t="s">
        <v>179</v>
      </c>
      <c r="E213" s="17" t="s">
        <v>373</v>
      </c>
      <c r="F213" s="18"/>
    </row>
    <row r="214" spans="2:6" ht="15" x14ac:dyDescent="0.25">
      <c r="B214" s="15"/>
      <c r="C214" s="7"/>
      <c r="D214" s="17" t="s">
        <v>180</v>
      </c>
      <c r="E214" s="17" t="s">
        <v>374</v>
      </c>
      <c r="F214" s="18"/>
    </row>
    <row r="215" spans="2:6" ht="15" x14ac:dyDescent="0.25">
      <c r="B215" s="15"/>
      <c r="C215" s="7"/>
      <c r="D215" s="17" t="s">
        <v>181</v>
      </c>
      <c r="E215" s="17" t="s">
        <v>375</v>
      </c>
      <c r="F215" s="18"/>
    </row>
    <row r="216" spans="2:6" ht="15" x14ac:dyDescent="0.25">
      <c r="B216" s="15"/>
      <c r="C216" s="7"/>
      <c r="D216" s="17" t="s">
        <v>182</v>
      </c>
      <c r="E216" s="17" t="s">
        <v>376</v>
      </c>
      <c r="F216" s="18"/>
    </row>
    <row r="217" spans="2:6" ht="15" x14ac:dyDescent="0.25">
      <c r="B217" s="15"/>
      <c r="C217" s="7"/>
      <c r="D217" s="17" t="s">
        <v>183</v>
      </c>
      <c r="E217" s="17" t="s">
        <v>377</v>
      </c>
      <c r="F217" s="18"/>
    </row>
    <row r="218" spans="2:6" ht="15" x14ac:dyDescent="0.25">
      <c r="B218" s="15"/>
      <c r="C218" s="7"/>
      <c r="D218" s="17" t="s">
        <v>184</v>
      </c>
      <c r="E218" s="17" t="s">
        <v>378</v>
      </c>
      <c r="F218" s="18"/>
    </row>
    <row r="219" spans="2:6" ht="15" x14ac:dyDescent="0.25">
      <c r="B219" s="15"/>
      <c r="C219" s="7"/>
      <c r="D219" s="17" t="s">
        <v>185</v>
      </c>
      <c r="E219" s="17" t="s">
        <v>379</v>
      </c>
      <c r="F219" s="18"/>
    </row>
    <row r="220" spans="2:6" ht="15" x14ac:dyDescent="0.25">
      <c r="B220" s="15"/>
      <c r="C220" s="7"/>
      <c r="D220" s="17" t="s">
        <v>186</v>
      </c>
      <c r="E220" s="17" t="s">
        <v>380</v>
      </c>
      <c r="F220" s="18"/>
    </row>
    <row r="221" spans="2:6" ht="15" x14ac:dyDescent="0.25">
      <c r="B221" s="15"/>
      <c r="C221" s="7"/>
      <c r="D221" s="17" t="s">
        <v>187</v>
      </c>
      <c r="E221" s="17" t="s">
        <v>381</v>
      </c>
      <c r="F221" s="18"/>
    </row>
    <row r="222" spans="2:6" ht="15" x14ac:dyDescent="0.25">
      <c r="B222" s="15"/>
      <c r="C222" s="7"/>
      <c r="D222" s="17" t="s">
        <v>188</v>
      </c>
      <c r="E222" s="17" t="s">
        <v>382</v>
      </c>
      <c r="F222" s="18"/>
    </row>
    <row r="223" spans="2:6" ht="15" x14ac:dyDescent="0.25">
      <c r="B223" s="15"/>
      <c r="C223" s="7"/>
      <c r="D223" s="17" t="s">
        <v>189</v>
      </c>
      <c r="E223" s="17" t="s">
        <v>383</v>
      </c>
      <c r="F223" s="18"/>
    </row>
    <row r="224" spans="2:6" ht="15" x14ac:dyDescent="0.25">
      <c r="B224" s="15"/>
      <c r="C224" s="7"/>
      <c r="D224" s="17" t="s">
        <v>190</v>
      </c>
      <c r="E224" s="17" t="s">
        <v>384</v>
      </c>
      <c r="F224" s="18"/>
    </row>
    <row r="225" spans="2:6" ht="15" x14ac:dyDescent="0.2">
      <c r="B225" s="15"/>
      <c r="C225" s="28"/>
      <c r="D225" s="17"/>
      <c r="E225" s="17" t="s">
        <v>215</v>
      </c>
      <c r="F225" s="18"/>
    </row>
    <row r="226" spans="2:6" ht="15" x14ac:dyDescent="0.25">
      <c r="B226" s="15"/>
      <c r="C226" s="7" t="str">
        <f>C$23</f>
        <v>Instruments</v>
      </c>
      <c r="D226" s="17" t="s">
        <v>191</v>
      </c>
      <c r="E226" s="17" t="s">
        <v>385</v>
      </c>
      <c r="F226" s="18"/>
    </row>
    <row r="227" spans="2:6" ht="15" x14ac:dyDescent="0.25">
      <c r="B227" s="15"/>
      <c r="C227" s="7"/>
      <c r="D227" s="17" t="s">
        <v>192</v>
      </c>
      <c r="E227" s="17" t="s">
        <v>386</v>
      </c>
      <c r="F227" s="18"/>
    </row>
    <row r="228" spans="2:6" ht="15" x14ac:dyDescent="0.25">
      <c r="B228" s="15"/>
      <c r="C228" s="7"/>
      <c r="D228" s="17" t="s">
        <v>193</v>
      </c>
      <c r="E228" s="17" t="s">
        <v>387</v>
      </c>
      <c r="F228" s="18"/>
    </row>
    <row r="229" spans="2:6" ht="15" x14ac:dyDescent="0.25">
      <c r="B229" s="15"/>
      <c r="C229" s="7"/>
      <c r="D229" s="17" t="s">
        <v>194</v>
      </c>
      <c r="E229" s="17" t="s">
        <v>388</v>
      </c>
      <c r="F229" s="18"/>
    </row>
    <row r="230" spans="2:6" ht="15" x14ac:dyDescent="0.25">
      <c r="B230" s="15"/>
      <c r="C230" s="7"/>
      <c r="D230" s="17" t="s">
        <v>195</v>
      </c>
      <c r="E230" s="17" t="s">
        <v>389</v>
      </c>
      <c r="F230" s="18"/>
    </row>
    <row r="231" spans="2:6" ht="15" x14ac:dyDescent="0.25">
      <c r="B231" s="15"/>
      <c r="C231" s="7"/>
      <c r="D231" s="17" t="s">
        <v>196</v>
      </c>
      <c r="E231" s="17" t="s">
        <v>390</v>
      </c>
      <c r="F231" s="18"/>
    </row>
    <row r="232" spans="2:6" ht="15" x14ac:dyDescent="0.25">
      <c r="B232" s="15"/>
      <c r="C232" s="7"/>
      <c r="D232" s="17" t="s">
        <v>81</v>
      </c>
      <c r="E232" s="17" t="s">
        <v>280</v>
      </c>
      <c r="F232" s="18"/>
    </row>
    <row r="233" spans="2:6" ht="15" x14ac:dyDescent="0.25">
      <c r="B233" s="15"/>
      <c r="C233" s="7"/>
      <c r="D233" s="17"/>
      <c r="E233" s="17" t="s">
        <v>215</v>
      </c>
      <c r="F233" s="18"/>
    </row>
    <row r="234" spans="2:6" ht="15" x14ac:dyDescent="0.25">
      <c r="B234" s="15"/>
      <c r="C234" s="7" t="str">
        <f>C$29</f>
        <v>Auxiliaries</v>
      </c>
      <c r="D234" s="17" t="s">
        <v>197</v>
      </c>
      <c r="E234" s="17" t="s">
        <v>391</v>
      </c>
      <c r="F234" s="18"/>
    </row>
    <row r="235" spans="2:6" ht="15" x14ac:dyDescent="0.25">
      <c r="B235" s="15"/>
      <c r="C235" s="7"/>
      <c r="D235" s="17" t="s">
        <v>135</v>
      </c>
      <c r="E235" s="17" t="s">
        <v>330</v>
      </c>
      <c r="F235" s="18"/>
    </row>
    <row r="236" spans="2:6" ht="15" x14ac:dyDescent="0.25">
      <c r="B236" s="15"/>
      <c r="C236" s="7"/>
      <c r="D236" s="17" t="s">
        <v>136</v>
      </c>
      <c r="E236" s="17" t="s">
        <v>331</v>
      </c>
      <c r="F236" s="18"/>
    </row>
    <row r="237" spans="2:6" ht="15" x14ac:dyDescent="0.25">
      <c r="B237" s="15"/>
      <c r="C237" s="7"/>
      <c r="D237" s="17" t="s">
        <v>84</v>
      </c>
      <c r="E237" s="17" t="s">
        <v>283</v>
      </c>
      <c r="F237" s="18"/>
    </row>
    <row r="238" spans="2:6" ht="15" x14ac:dyDescent="0.25">
      <c r="B238" s="15"/>
      <c r="C238" s="7"/>
      <c r="D238" s="17" t="s">
        <v>137</v>
      </c>
      <c r="E238" s="17" t="s">
        <v>332</v>
      </c>
      <c r="F238" s="18"/>
    </row>
    <row r="239" spans="2:6" ht="15" x14ac:dyDescent="0.25">
      <c r="B239" s="15"/>
      <c r="C239" s="7"/>
      <c r="D239" s="17" t="s">
        <v>138</v>
      </c>
      <c r="E239" s="17" t="s">
        <v>333</v>
      </c>
      <c r="F239" s="18"/>
    </row>
    <row r="240" spans="2:6" ht="15" x14ac:dyDescent="0.25">
      <c r="B240" s="15"/>
      <c r="C240" s="7"/>
      <c r="D240" s="17"/>
      <c r="E240" s="17" t="s">
        <v>215</v>
      </c>
      <c r="F240" s="18"/>
    </row>
    <row r="241" spans="2:6" ht="15" x14ac:dyDescent="0.25">
      <c r="B241" s="15"/>
      <c r="C241" s="7" t="str">
        <f>C$34</f>
        <v>Drill Bits</v>
      </c>
      <c r="D241" s="17" t="s">
        <v>198</v>
      </c>
      <c r="E241" s="17" t="s">
        <v>392</v>
      </c>
      <c r="F241" s="18"/>
    </row>
    <row r="242" spans="2:6" ht="15" x14ac:dyDescent="0.25">
      <c r="B242" s="15"/>
      <c r="C242" s="7"/>
      <c r="D242" s="17" t="s">
        <v>199</v>
      </c>
      <c r="E242" s="17" t="s">
        <v>393</v>
      </c>
      <c r="F242" s="18"/>
    </row>
    <row r="243" spans="2:6" ht="15" x14ac:dyDescent="0.25">
      <c r="B243" s="15"/>
      <c r="C243" s="7"/>
      <c r="D243" s="17" t="s">
        <v>200</v>
      </c>
      <c r="E243" s="17" t="s">
        <v>394</v>
      </c>
      <c r="F243" s="18"/>
    </row>
    <row r="244" spans="2:6" ht="15" x14ac:dyDescent="0.25">
      <c r="B244" s="15"/>
      <c r="C244" s="7"/>
      <c r="D244" s="17"/>
      <c r="E244" s="17" t="s">
        <v>215</v>
      </c>
      <c r="F244" s="18"/>
    </row>
    <row r="245" spans="2:6" ht="15" x14ac:dyDescent="0.25">
      <c r="B245" s="15"/>
      <c r="C245" s="7" t="str">
        <f>C$37</f>
        <v>Organization</v>
      </c>
      <c r="D245" s="17" t="s">
        <v>201</v>
      </c>
      <c r="E245" s="17" t="s">
        <v>395</v>
      </c>
      <c r="F245" s="18"/>
    </row>
    <row r="246" spans="2:6" ht="15" x14ac:dyDescent="0.25">
      <c r="B246" s="15"/>
      <c r="C246" s="7"/>
      <c r="D246" s="17" t="s">
        <v>202</v>
      </c>
      <c r="E246" s="17" t="s">
        <v>396</v>
      </c>
      <c r="F246" s="18"/>
    </row>
    <row r="247" spans="2:6" ht="15" x14ac:dyDescent="0.25">
      <c r="B247" s="15"/>
      <c r="C247" s="7"/>
      <c r="D247" s="17" t="s">
        <v>41</v>
      </c>
      <c r="E247" s="17" t="s">
        <v>242</v>
      </c>
      <c r="F247" s="18"/>
    </row>
    <row r="248" spans="2:6" ht="15" x14ac:dyDescent="0.25">
      <c r="B248" s="15"/>
      <c r="C248" s="7"/>
      <c r="D248" s="17" t="s">
        <v>42</v>
      </c>
      <c r="E248" s="17" t="s">
        <v>243</v>
      </c>
      <c r="F248" s="18"/>
    </row>
    <row r="249" spans="2:6" ht="15" x14ac:dyDescent="0.25">
      <c r="B249" s="15"/>
      <c r="C249" s="7"/>
      <c r="D249" s="17" t="s">
        <v>44</v>
      </c>
      <c r="E249" s="17" t="s">
        <v>245</v>
      </c>
      <c r="F249" s="18"/>
    </row>
    <row r="250" spans="2:6" ht="15" x14ac:dyDescent="0.25">
      <c r="B250" s="15"/>
      <c r="C250" s="7"/>
      <c r="D250" s="17" t="s">
        <v>142</v>
      </c>
      <c r="E250" s="17" t="s">
        <v>337</v>
      </c>
      <c r="F250" s="18"/>
    </row>
    <row r="251" spans="2:6" ht="15" x14ac:dyDescent="0.25">
      <c r="B251" s="15"/>
      <c r="C251" s="7"/>
      <c r="D251" s="17" t="s">
        <v>203</v>
      </c>
      <c r="E251" s="17" t="s">
        <v>397</v>
      </c>
      <c r="F251" s="18"/>
    </row>
    <row r="252" spans="2:6" ht="15" x14ac:dyDescent="0.25">
      <c r="B252" s="15"/>
      <c r="C252" s="7"/>
      <c r="D252" s="17" t="s">
        <v>43</v>
      </c>
      <c r="E252" s="17" t="s">
        <v>244</v>
      </c>
      <c r="F252" s="18"/>
    </row>
    <row r="253" spans="2:6" ht="15" x14ac:dyDescent="0.25">
      <c r="B253" s="15"/>
      <c r="C253" s="7"/>
      <c r="D253" s="17" t="s">
        <v>204</v>
      </c>
      <c r="E253" s="17" t="s">
        <v>398</v>
      </c>
      <c r="F253" s="18"/>
    </row>
    <row r="254" spans="2:6" ht="15" x14ac:dyDescent="0.25">
      <c r="B254" s="15"/>
      <c r="C254" s="7"/>
      <c r="D254" s="6"/>
      <c r="E254" s="6"/>
      <c r="F254" s="6"/>
    </row>
    <row r="255" spans="2:6" ht="15" x14ac:dyDescent="0.25">
      <c r="B255" s="15" t="str">
        <f>B176</f>
        <v>Size 10 / 11</v>
      </c>
      <c r="C255" s="24" t="str">
        <f>"Total ("&amp;B255&amp;")"</f>
        <v>Total (Size 10 / 11)</v>
      </c>
      <c r="D255" s="39"/>
      <c r="E255" s="25"/>
      <c r="F255" s="26">
        <f>SUM(F254:INDEX(F$1:F254,MATCH($B255,F$1:F254,0)))</f>
        <v>0</v>
      </c>
    </row>
    <row r="256" spans="2:6" ht="15" x14ac:dyDescent="0.25">
      <c r="B256" s="15"/>
      <c r="C256" s="28"/>
      <c r="D256" s="6"/>
      <c r="E256" s="17"/>
      <c r="F256" s="29"/>
    </row>
    <row r="257" spans="2:6" ht="15" x14ac:dyDescent="0.25">
      <c r="B257" s="6"/>
      <c r="C257" s="46" t="s">
        <v>205</v>
      </c>
      <c r="D257" s="46"/>
      <c r="E257" s="6"/>
      <c r="F257" s="40"/>
    </row>
    <row r="258" spans="2:6" ht="14.25" x14ac:dyDescent="0.2">
      <c r="B258" s="6"/>
      <c r="C258" s="41" t="s">
        <v>206</v>
      </c>
      <c r="D258" s="45"/>
      <c r="E258" s="45"/>
      <c r="F258" s="42" t="s">
        <v>207</v>
      </c>
    </row>
    <row r="259" spans="2:6" ht="14.25" x14ac:dyDescent="0.2">
      <c r="B259" s="6"/>
      <c r="C259" s="41"/>
      <c r="D259" s="41"/>
      <c r="E259" s="6"/>
      <c r="F259" s="40"/>
    </row>
    <row r="260" spans="2:6" ht="14.25" x14ac:dyDescent="0.2">
      <c r="B260" s="6"/>
      <c r="C260" s="43"/>
      <c r="D260" s="17"/>
      <c r="E260" s="17"/>
      <c r="F260" s="17"/>
    </row>
    <row r="261" spans="2:6" ht="14.25" x14ac:dyDescent="0.2">
      <c r="B261" s="6"/>
      <c r="C261" s="41" t="s">
        <v>208</v>
      </c>
      <c r="D261" s="45"/>
      <c r="E261" s="45"/>
      <c r="F261" s="45"/>
    </row>
    <row r="262" spans="2:6" ht="14.25" x14ac:dyDescent="0.2">
      <c r="B262" s="6"/>
      <c r="C262" s="41"/>
      <c r="D262" s="41"/>
      <c r="E262" s="6"/>
      <c r="F262" s="40"/>
    </row>
    <row r="263" spans="2:6" ht="14.25" x14ac:dyDescent="0.2">
      <c r="B263" s="6"/>
      <c r="C263" s="43"/>
      <c r="D263" s="43"/>
      <c r="E263" s="6"/>
      <c r="F263" s="6"/>
    </row>
    <row r="264" spans="2:6" ht="14.25" x14ac:dyDescent="0.2">
      <c r="B264" s="6"/>
      <c r="C264" s="41" t="s">
        <v>209</v>
      </c>
      <c r="D264" s="45"/>
      <c r="E264" s="45"/>
      <c r="F264" s="45"/>
    </row>
    <row r="265" spans="2:6" ht="14.25" x14ac:dyDescent="0.2">
      <c r="B265" s="6"/>
      <c r="C265" s="41"/>
      <c r="D265" s="41"/>
      <c r="E265" s="6"/>
      <c r="F265" s="40"/>
    </row>
    <row r="266" spans="2:6" ht="14.25" x14ac:dyDescent="0.2">
      <c r="B266" s="6"/>
      <c r="C266" s="43"/>
      <c r="D266" s="43"/>
      <c r="E266" s="6"/>
      <c r="F266" s="6"/>
    </row>
    <row r="267" spans="2:6" ht="14.25" x14ac:dyDescent="0.2">
      <c r="B267" s="6"/>
      <c r="C267" s="41" t="s">
        <v>210</v>
      </c>
      <c r="D267" s="45"/>
      <c r="E267" s="45"/>
      <c r="F267" s="45"/>
    </row>
    <row r="268" spans="2:6" ht="14.25" x14ac:dyDescent="0.2">
      <c r="B268" s="6"/>
      <c r="C268" s="41"/>
      <c r="D268" s="41"/>
      <c r="E268" s="6"/>
      <c r="F268" s="40"/>
    </row>
    <row r="269" spans="2:6" ht="14.25" x14ac:dyDescent="0.2">
      <c r="B269" s="6"/>
      <c r="C269" s="41"/>
      <c r="D269" s="41"/>
      <c r="E269" s="6"/>
      <c r="F269" s="40"/>
    </row>
    <row r="270" spans="2:6" ht="14.25" x14ac:dyDescent="0.2">
      <c r="B270" s="6"/>
      <c r="C270" s="41" t="s">
        <v>211</v>
      </c>
      <c r="D270" s="45"/>
      <c r="E270" s="45"/>
      <c r="F270" s="45"/>
    </row>
    <row r="271" spans="2:6" ht="14.25" x14ac:dyDescent="0.2">
      <c r="B271" s="6"/>
      <c r="C271" s="41"/>
      <c r="D271" s="41"/>
      <c r="E271" s="6"/>
      <c r="F271" s="40"/>
    </row>
    <row r="272" spans="2:6" ht="14.25" x14ac:dyDescent="0.2">
      <c r="B272" s="6"/>
      <c r="C272" s="43"/>
      <c r="D272" s="43"/>
      <c r="E272" s="6"/>
      <c r="F272" s="6"/>
    </row>
    <row r="273" spans="2:6" ht="14.25" x14ac:dyDescent="0.2">
      <c r="B273" s="6"/>
      <c r="C273" s="41" t="s">
        <v>212</v>
      </c>
      <c r="D273" s="45"/>
      <c r="E273" s="45"/>
      <c r="F273" s="45"/>
    </row>
    <row r="274" spans="2:6" ht="14.25" x14ac:dyDescent="0.2">
      <c r="B274" s="6"/>
      <c r="C274" s="41"/>
      <c r="D274" s="41"/>
      <c r="E274" s="6"/>
      <c r="F274" s="40"/>
    </row>
    <row r="275" spans="2:6" ht="14.25" x14ac:dyDescent="0.2">
      <c r="B275" s="6"/>
      <c r="C275" s="41"/>
      <c r="D275" s="41"/>
      <c r="E275" s="6"/>
      <c r="F275" s="40"/>
    </row>
    <row r="276" spans="2:6" ht="14.25" x14ac:dyDescent="0.2">
      <c r="B276" s="6"/>
      <c r="C276" s="41"/>
      <c r="D276" s="45"/>
      <c r="E276" s="45"/>
      <c r="F276" s="45"/>
    </row>
  </sheetData>
  <autoFilter ref="B1:F1" xr:uid="{E861D5A2-5EF6-4C0F-9BFC-14A4189AB81D}"/>
  <mergeCells count="8">
    <mergeCell ref="D273:F273"/>
    <mergeCell ref="D276:F276"/>
    <mergeCell ref="C257:D257"/>
    <mergeCell ref="D258:E258"/>
    <mergeCell ref="D261:F261"/>
    <mergeCell ref="D264:F264"/>
    <mergeCell ref="D267:F267"/>
    <mergeCell ref="D270:F270"/>
  </mergeCells>
  <conditionalFormatting sqref="D174:E174 E104:E105 D4 D5:E44 D107:E172 D177:E253 E50:E102 D50:D101">
    <cfRule type="notContainsBlanks" dxfId="5" priority="5">
      <formula>LEN(TRIM(D4))&gt;0</formula>
    </cfRule>
  </conditionalFormatting>
  <conditionalFormatting sqref="F174 F104:F105 F4:F47 F107:F172 F177:F253 F50:F102">
    <cfRule type="expression" dxfId="4" priority="4">
      <formula>ISTEXT($D4)</formula>
    </cfRule>
  </conditionalFormatting>
  <conditionalFormatting sqref="F103">
    <cfRule type="expression" dxfId="3" priority="3">
      <formula>ISTEXT($D103)</formula>
    </cfRule>
  </conditionalFormatting>
  <conditionalFormatting sqref="F173">
    <cfRule type="expression" dxfId="2" priority="2">
      <formula>ISTEXT($D173)</formula>
    </cfRule>
  </conditionalFormatting>
  <conditionalFormatting sqref="F255:F256">
    <cfRule type="expression" dxfId="1" priority="6">
      <formula>ISTEXT(#REF!)</formula>
    </cfRule>
  </conditionalFormatting>
  <conditionalFormatting sqref="E4">
    <cfRule type="notContainsBlanks" dxfId="0" priority="1">
      <formula>LEN(TRIM(E4))&gt;0</formula>
    </cfRule>
  </conditionalFormatting>
  <pageMargins left="0.70866141732283472" right="0.70866141732283472" top="0.94488188976377963" bottom="0.74803149606299213" header="0.31496062992125984" footer="0.31496062992125984"/>
  <pageSetup paperSize="9" scale="80" fitToHeight="0" orientation="portrait" r:id="rId1"/>
  <headerFooter>
    <oddHeader>&amp;C&amp;"Arial,Fett"&amp;18Advance Locking Plate System (ALPS-I)
&amp;"Arial,Standard"&amp;16Order Form 2022&amp;R&amp;G</oddHeader>
    <oddFooter>&amp;CZURICH, CH - tel +41 43 204 13 13  ●  info@kyon.ch  ●  www.eustore.movora.com
St. Augustine FL, US - tel 904-436-6540  ●  ussales@movora.com  ●  www.movora.com&amp;R
&amp;P/&amp;N
©KYON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6CCDDF-A133-4263-8472-C3DAA4DEC9E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C8FBBAC-1C89-4F6F-B508-7DBEAEF5E8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759AF7-2F09-4262-BA91-A97E47075531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ALPS-I</vt:lpstr>
      <vt:lpstr>'ALPS-I'!Print_Area</vt:lpstr>
      <vt:lpstr>'ALPS-I'!Print_Titles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Francisco Alfonso</cp:lastModifiedBy>
  <dcterms:created xsi:type="dcterms:W3CDTF">2022-01-04T13:32:08Z</dcterms:created>
  <dcterms:modified xsi:type="dcterms:W3CDTF">2022-01-24T10:37:15Z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