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yonag.sharepoint.com/sites/KYON/Shared Documents/Sales &amp; Customer Service/03_External Documents/01_Order Forms/02_RoW/2022/01_Order Forms blank/"/>
    </mc:Choice>
  </mc:AlternateContent>
  <xr:revisionPtr revIDLastSave="4" documentId="8_{12A13939-5E0B-4EC8-A145-2E0E61C61EDB}" xr6:coauthVersionLast="47" xr6:coauthVersionMax="47" xr10:uidLastSave="{6F8ADF71-EDE1-461D-B593-11BA90A3C096}"/>
  <bookViews>
    <workbookView xWindow="28680" yWindow="-120" windowWidth="29040" windowHeight="17640" xr2:uid="{137011A5-661B-4D17-99B1-5BDD86F06BDF}"/>
  </bookViews>
  <sheets>
    <sheet name="Consumables" sheetId="1" r:id="rId1"/>
  </sheets>
  <externalReferences>
    <externalReference r:id="rId2"/>
  </externalReferences>
  <definedNames>
    <definedName name="_xlnm._FilterDatabase" localSheetId="0" hidden="1">Consumables!$B$1:$F$1</definedName>
    <definedName name="_xlnm.Print_Area" localSheetId="0">Consumables!$B$1:$G$75</definedName>
    <definedName name="_xlnm.Print_Titles" localSheetId="0">Consumables!$1:$2</definedName>
    <definedName name="Z_B0ADC21E_1C4A_9C4F_9C9A_BABB80691CF4_.wvu.Cols" localSheetId="0" hidden="1">Consumables!$G:$G,Consumables!$J:$J,Consumables!$N:$O,Consumables!$Q:$R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6" i="1" l="1"/>
  <c r="E55" i="1"/>
  <c r="F39" i="1"/>
  <c r="F36" i="1"/>
  <c r="C36" i="1"/>
  <c r="B36" i="1"/>
  <c r="C26" i="1"/>
  <c r="B26" i="1"/>
  <c r="F3" i="1"/>
  <c r="F26" i="1" l="1"/>
  <c r="F56" i="1" s="1"/>
  <c r="C56" i="1"/>
</calcChain>
</file>

<file path=xl/sharedStrings.xml><?xml version="1.0" encoding="utf-8"?>
<sst xmlns="http://schemas.openxmlformats.org/spreadsheetml/2006/main" count="104" uniqueCount="100">
  <si>
    <t>Size</t>
  </si>
  <si>
    <t>Type</t>
  </si>
  <si>
    <t>Item Nr.</t>
  </si>
  <si>
    <t>Description</t>
  </si>
  <si>
    <t>QTY</t>
  </si>
  <si>
    <t>Drill Bits</t>
  </si>
  <si>
    <t>06.10.00</t>
  </si>
  <si>
    <t>06.10.01</t>
  </si>
  <si>
    <t>06.10.02</t>
  </si>
  <si>
    <t>38.10.150</t>
  </si>
  <si>
    <t>38.20.150</t>
  </si>
  <si>
    <t>06.10.03</t>
  </si>
  <si>
    <t>38.10.180</t>
  </si>
  <si>
    <t>04.20.03</t>
  </si>
  <si>
    <t>38.10.200</t>
  </si>
  <si>
    <t>02.20.04</t>
  </si>
  <si>
    <t>06.10.06</t>
  </si>
  <si>
    <t>02.20.03</t>
  </si>
  <si>
    <t>06.10.07</t>
  </si>
  <si>
    <t>06.10.11</t>
  </si>
  <si>
    <t>12.12.02</t>
  </si>
  <si>
    <t>10.11.01</t>
  </si>
  <si>
    <t>10.10.01</t>
  </si>
  <si>
    <t>02.20.02</t>
  </si>
  <si>
    <t>06.10.09</t>
  </si>
  <si>
    <t>06.10.10</t>
  </si>
  <si>
    <t>02.10.01</t>
  </si>
  <si>
    <t>K-Wire</t>
  </si>
  <si>
    <t>76.10.60</t>
  </si>
  <si>
    <t>04.60.43</t>
  </si>
  <si>
    <t>04.60.44</t>
  </si>
  <si>
    <t>76.10.70</t>
  </si>
  <si>
    <t>76.10.75</t>
  </si>
  <si>
    <t>76.11.00</t>
  </si>
  <si>
    <t>Screwdriver</t>
  </si>
  <si>
    <t>Inserts</t>
  </si>
  <si>
    <t>04.20.07</t>
  </si>
  <si>
    <t>Quick Coupling</t>
  </si>
  <si>
    <t>04.20.08</t>
  </si>
  <si>
    <t>06.60.03</t>
  </si>
  <si>
    <t>06.60.04</t>
  </si>
  <si>
    <t>06.60.07</t>
  </si>
  <si>
    <t>02.20.20</t>
  </si>
  <si>
    <t>06.60.08</t>
  </si>
  <si>
    <t xml:space="preserve">Insert </t>
  </si>
  <si>
    <t>06.60.06</t>
  </si>
  <si>
    <t>Accessories</t>
  </si>
  <si>
    <t>06.60.11</t>
  </si>
  <si>
    <t>Saw Blades</t>
  </si>
  <si>
    <t>04.61.01</t>
  </si>
  <si>
    <t>04.61.02</t>
  </si>
  <si>
    <t>04.61.03</t>
  </si>
  <si>
    <t>04.61.04</t>
  </si>
  <si>
    <t>Customer Information</t>
  </si>
  <si>
    <t>Account Nr.:</t>
  </si>
  <si>
    <t>Date:</t>
  </si>
  <si>
    <t>Name:</t>
  </si>
  <si>
    <t>Clinic:</t>
  </si>
  <si>
    <t xml:space="preserve">Contact (tel / @): </t>
  </si>
  <si>
    <t>Shipping:</t>
  </si>
  <si>
    <t>Notes:</t>
  </si>
  <si>
    <t>Drill bit Ø0.7 mm / L 85/60 mm</t>
  </si>
  <si>
    <t>Drill bit Ø1.1 mm / L 85/60 mm</t>
  </si>
  <si>
    <t>Drill bit Ø1.5 mm / L 85/60 mm</t>
  </si>
  <si>
    <t xml:space="preserve">Drill bit Ø1.5 mm L 110 mm long 85 mm </t>
  </si>
  <si>
    <t xml:space="preserve">Drill bit Ø1.5 mm L 125 mm long 100 mm </t>
  </si>
  <si>
    <t xml:space="preserve">Drill bit Ø1.8 mm L 145 mm 117 mm </t>
  </si>
  <si>
    <t>Drill bit Ø1.8 mm / L 145/117 mm long quick coupling, 2 lipped</t>
  </si>
  <si>
    <t xml:space="preserve">Drill bit Ø2 mm L 102 mm 75 mm </t>
  </si>
  <si>
    <t>Drill bit Ø2.0 mm / L 145/120 mm long quick coupling, 2 lipped</t>
  </si>
  <si>
    <t>Drill bit ø2.5 mm / L 145/120mm quick coupling, 3 lipped</t>
  </si>
  <si>
    <t>Drill bit Ø2.7 mm / L 100/75 mm</t>
  </si>
  <si>
    <t xml:space="preserve">Drill bit Ø3 mm L 145 mm 120 mm </t>
  </si>
  <si>
    <t>Drill bit Ø3.2 mm / L 145/120 mm</t>
  </si>
  <si>
    <t xml:space="preserve">Drill bit Ø3.5 mm L 147 mm 120 mm </t>
  </si>
  <si>
    <t>Drill bit Ø3.8 mm / Ø1.7 mm L 155/130 mm cannulated</t>
  </si>
  <si>
    <t>Drill bit Ø3.8 mm / Ø1.3 mm L 120/95 mm cannulated</t>
  </si>
  <si>
    <t>Drill bit Ø3.8 mm / L 155/130 mm quick coupling, 3 lipped</t>
  </si>
  <si>
    <t>Drill bit ø4.5 mm / L 145/120mm quick coupling, 3 lipped/flat end</t>
  </si>
  <si>
    <t>Drill bit Ø4.5 mm / L 110/85 mm</t>
  </si>
  <si>
    <t>Drill bit Ø5.0 mm / L 110/85 mm</t>
  </si>
  <si>
    <t>Drill bit ø6.0 mm / L 195/170 mm 3 lipped, quick coupling</t>
  </si>
  <si>
    <t xml:space="preserve">K-wire Ø1.0 mm L 150 mm TrocarTrocar Smooth, pack of 10 </t>
  </si>
  <si>
    <t>K-wire Ø1.15 mm / 0.045" L 150 mm trocar/trocar smooth, pack of 6</t>
  </si>
  <si>
    <t>K-wire Ø1.6 mm / 0.062" L 150 mm trocar/trocar smooth, pack of 6</t>
  </si>
  <si>
    <t>K-wire Ø2.0 mm / L 150 mm Trocar/Trocar Smooth, pack of 10</t>
  </si>
  <si>
    <t>K-wire Ø2.5 mm / L 150 mm Trocar/Trocar Smooth, pack of 10</t>
  </si>
  <si>
    <t>K-wire Ø3.0 mm / L 150 mm Trocar/Trocar Smooth, pack of 10</t>
  </si>
  <si>
    <t/>
  </si>
  <si>
    <t>Screwdriver insert Ø2.5 mm / Hex</t>
  </si>
  <si>
    <t>Screwdriver insert Ø2.4 mm / Cross-head</t>
  </si>
  <si>
    <t>Screwdriver insert / T4</t>
  </si>
  <si>
    <t>Screwdriver insert / T6</t>
  </si>
  <si>
    <t>Screwdriver insert / T8</t>
  </si>
  <si>
    <t xml:space="preserve">Screwdriver insert T10 </t>
  </si>
  <si>
    <t>Screwdriver insert / T15</t>
  </si>
  <si>
    <t>Screw forceps</t>
  </si>
  <si>
    <t>Screw retaining sleeve</t>
  </si>
  <si>
    <t>Saw blade 0.4 mm / L 50 mm 10 mm</t>
  </si>
  <si>
    <t>Saw blade 0.36 mm / L 50 mm 9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</si>
</sst>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1"/>
      <color theme="2"/>
      <name val="Arial"/>
      <family val="2"/>
    </font>
    <font>
      <b/>
      <sz val="11"/>
      <color rgb="FF000000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4" fillId="3" borderId="0" xfId="0" applyFont="1" applyFill="1" applyAlignment="1">
      <alignment horizontal="left" vertical="center"/>
    </xf>
    <xf numFmtId="0" fontId="5" fillId="0" borderId="0" xfId="0" applyFont="1"/>
    <xf numFmtId="0" fontId="1" fillId="2" borderId="0" xfId="0" applyFont="1" applyFill="1"/>
    <xf numFmtId="0" fontId="1" fillId="2" borderId="0" xfId="0" applyFont="1" applyFill="1" applyAlignment="1">
      <alignment horizontal="center"/>
    </xf>
    <xf numFmtId="0" fontId="2" fillId="3" borderId="0" xfId="0" applyFont="1" applyFill="1"/>
    <xf numFmtId="0" fontId="3" fillId="0" borderId="0" xfId="0" applyFont="1"/>
    <xf numFmtId="0" fontId="4" fillId="3" borderId="0" xfId="0" applyFont="1" applyFill="1" applyAlignment="1">
      <alignment horizontal="left"/>
    </xf>
    <xf numFmtId="49" fontId="1" fillId="4" borderId="0" xfId="0" applyNumberFormat="1" applyFont="1" applyFill="1"/>
    <xf numFmtId="0" fontId="6" fillId="2" borderId="0" xfId="0" applyFont="1" applyFill="1"/>
    <xf numFmtId="0" fontId="7" fillId="2" borderId="0" xfId="0" applyFont="1" applyFill="1" applyAlignment="1">
      <alignment horizontal="center"/>
    </xf>
    <xf numFmtId="0" fontId="8" fillId="4" borderId="0" xfId="0" applyFont="1" applyFill="1"/>
    <xf numFmtId="0" fontId="9" fillId="3" borderId="0" xfId="0" applyFont="1" applyFill="1"/>
    <xf numFmtId="0" fontId="2" fillId="3" borderId="0" xfId="0" applyFont="1" applyFill="1" applyAlignment="1" applyProtection="1">
      <alignment horizontal="center"/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2" fillId="3" borderId="0" xfId="0" applyFont="1" applyFill="1" applyAlignment="1">
      <alignment horizontal="center"/>
    </xf>
    <xf numFmtId="49" fontId="8" fillId="4" borderId="0" xfId="0" applyNumberFormat="1" applyFont="1" applyFill="1"/>
    <xf numFmtId="0" fontId="1" fillId="2" borderId="2" xfId="0" applyFont="1" applyFill="1" applyBorder="1" applyAlignment="1">
      <alignment horizontal="left" vertical="center"/>
    </xf>
    <xf numFmtId="0" fontId="5" fillId="0" borderId="2" xfId="0" applyFont="1" applyBorder="1"/>
    <xf numFmtId="0" fontId="2" fillId="3" borderId="2" xfId="0" applyFont="1" applyFill="1" applyBorder="1"/>
    <xf numFmtId="0" fontId="9" fillId="3" borderId="2" xfId="0" applyFont="1" applyFill="1" applyBorder="1" applyAlignment="1" applyProtection="1">
      <alignment horizontal="center"/>
      <protection locked="0"/>
    </xf>
    <xf numFmtId="49" fontId="8" fillId="2" borderId="0" xfId="0" applyNumberFormat="1" applyFont="1" applyFill="1"/>
    <xf numFmtId="0" fontId="1" fillId="2" borderId="0" xfId="0" applyFont="1" applyFill="1" applyAlignment="1">
      <alignment horizontal="left" vertical="center"/>
    </xf>
    <xf numFmtId="0" fontId="9" fillId="3" borderId="0" xfId="0" applyFont="1" applyFill="1" applyAlignment="1" applyProtection="1">
      <alignment horizontal="center"/>
      <protection locked="0"/>
    </xf>
    <xf numFmtId="0" fontId="8" fillId="2" borderId="0" xfId="0" applyFont="1" applyFill="1"/>
    <xf numFmtId="0" fontId="1" fillId="4" borderId="0" xfId="0" applyFont="1" applyFill="1"/>
    <xf numFmtId="0" fontId="7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left"/>
      <protection locked="0"/>
    </xf>
    <xf numFmtId="0" fontId="4" fillId="3" borderId="0" xfId="0" applyFont="1" applyFill="1"/>
    <xf numFmtId="0" fontId="2" fillId="2" borderId="0" xfId="0" applyFont="1" applyFill="1" applyAlignment="1" applyProtection="1">
      <alignment horizontal="left"/>
      <protection locked="0"/>
    </xf>
    <xf numFmtId="0" fontId="9" fillId="2" borderId="0" xfId="0" applyFont="1" applyFill="1" applyAlignment="1" applyProtection="1">
      <alignment horizontal="left"/>
      <protection locked="0"/>
    </xf>
    <xf numFmtId="0" fontId="2" fillId="2" borderId="0" xfId="0" applyFont="1" applyFill="1" applyProtection="1">
      <protection locked="0"/>
    </xf>
    <xf numFmtId="0" fontId="10" fillId="2" borderId="0" xfId="0" applyFont="1" applyFill="1"/>
    <xf numFmtId="0" fontId="2" fillId="2" borderId="1" xfId="0" applyFont="1" applyFill="1" applyBorder="1" applyAlignment="1" applyProtection="1">
      <alignment horizontal="left"/>
      <protection locked="0"/>
    </xf>
  </cellXfs>
  <cellStyles count="1">
    <cellStyle name="Normal" xfId="0" builtinId="0"/>
  </cellStyles>
  <dxfs count="17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KYON/Shared%20Documents/OPS%20&amp;%20Supplier/99_Miscellaneous/2022_Order%20Form_MASTER_v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ettings"/>
      <sheetName val="Done--&gt;"/>
      <sheetName val="ALPS-I"/>
      <sheetName val="ALPS-I PIP"/>
      <sheetName val="ALPS-II_ALPS-IIS"/>
      <sheetName val="TPLO"/>
      <sheetName val="PAUL-I"/>
      <sheetName val="PAUL-II"/>
      <sheetName val="DPO"/>
      <sheetName val="TTA"/>
      <sheetName val="mini TTA"/>
      <sheetName val="TTA-2 and 2b"/>
      <sheetName val="THR Standard"/>
      <sheetName val="THR Giant_Tiger"/>
      <sheetName val="Mini THR"/>
      <sheetName val="PGR"/>
      <sheetName val="Consumables"/>
      <sheetName val="FineTouch"/>
      <sheetName val="Specialty"/>
      <sheetName val="Trays &amp; Org"/>
      <sheetName val="Bonegraft"/>
      <sheetName val="KLS"/>
      <sheetName val="Specialty fracture plates"/>
      <sheetName val="Total Elbow"/>
      <sheetName val="Fuse plates"/>
      <sheetName val="Hemi Elbow"/>
      <sheetName val="Ruby 4.5"/>
      <sheetName val="Work in Progress--&gt;"/>
      <sheetName val="Master"/>
      <sheetName val="Back-End--&gt;"/>
      <sheetName val="Input Data"/>
      <sheetName val="General"/>
      <sheetName val="PGR (new)"/>
      <sheetName val="2022_Order Form_MASTER_v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244E9-B49C-46E9-A7BB-027A38B47A50}">
  <sheetPr>
    <tabColor theme="9" tint="0.79998168889431442"/>
    <pageSetUpPr fitToPage="1"/>
  </sheetPr>
  <dimension ref="B1:R74"/>
  <sheetViews>
    <sheetView showGridLines="0" tabSelected="1" topLeftCell="C1" zoomScaleNormal="100" zoomScaleSheetLayoutView="100" workbookViewId="0">
      <selection activeCell="J19" sqref="J19"/>
    </sheetView>
  </sheetViews>
  <sheetFormatPr defaultColWidth="10.625" defaultRowHeight="12.75" x14ac:dyDescent="0.2"/>
  <cols>
    <col min="1" max="1" width="2.5" style="10" customWidth="1"/>
    <col min="2" max="2" width="12.5" style="10" customWidth="1"/>
    <col min="3" max="3" width="14.875" style="37" customWidth="1"/>
    <col min="4" max="4" width="9.625" style="10" bestFit="1" customWidth="1"/>
    <col min="5" max="5" width="57.375" style="10" bestFit="1" customWidth="1"/>
    <col min="6" max="6" width="7.625" style="10" customWidth="1"/>
    <col min="7" max="7" width="7.125" style="33" customWidth="1"/>
    <col min="8" max="8" width="4.625" style="10" customWidth="1"/>
    <col min="9" max="9" width="4" style="10" customWidth="1"/>
    <col min="10" max="10" width="14.875" style="11" bestFit="1" customWidth="1"/>
    <col min="11" max="11" width="2.875" style="11" customWidth="1"/>
    <col min="12" max="12" width="5" style="10" customWidth="1"/>
    <col min="13" max="13" width="2.125" style="10" customWidth="1"/>
    <col min="14" max="14" width="11.875" style="10" customWidth="1"/>
    <col min="15" max="15" width="13.125" style="10" customWidth="1"/>
    <col min="16" max="16" width="4.5" style="10" customWidth="1"/>
    <col min="17" max="18" width="5.625" style="10" customWidth="1"/>
    <col min="19" max="16384" width="10.625" style="10"/>
  </cols>
  <sheetData>
    <row r="1" spans="2:18" s="4" customFormat="1" ht="15" customHeight="1" x14ac:dyDescent="0.25"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3"/>
      <c r="J1" s="5"/>
      <c r="K1" s="5"/>
    </row>
    <row r="2" spans="2:18" ht="15" x14ac:dyDescent="0.25">
      <c r="B2" s="6"/>
      <c r="C2" s="7"/>
      <c r="D2" s="7"/>
      <c r="E2" s="7"/>
      <c r="F2" s="8"/>
      <c r="G2" s="9"/>
    </row>
    <row r="3" spans="2:18" ht="15" x14ac:dyDescent="0.25">
      <c r="B3" s="12" t="s">
        <v>5</v>
      </c>
      <c r="C3" s="13"/>
      <c r="D3" s="13"/>
      <c r="E3" s="13"/>
      <c r="F3" s="14" t="str">
        <f>$B3</f>
        <v>Drill Bits</v>
      </c>
      <c r="G3" s="9"/>
    </row>
    <row r="4" spans="2:18" ht="15" x14ac:dyDescent="0.25">
      <c r="B4" s="15"/>
      <c r="C4" s="16"/>
      <c r="D4" s="9" t="s">
        <v>6</v>
      </c>
      <c r="E4" s="9" t="s">
        <v>61</v>
      </c>
      <c r="F4" s="17"/>
      <c r="G4" s="18"/>
      <c r="Q4" s="19"/>
      <c r="R4" s="19"/>
    </row>
    <row r="5" spans="2:18" ht="15" x14ac:dyDescent="0.25">
      <c r="B5" s="15"/>
      <c r="C5" s="7"/>
      <c r="D5" s="9" t="s">
        <v>7</v>
      </c>
      <c r="E5" s="9" t="s">
        <v>62</v>
      </c>
      <c r="F5" s="17"/>
      <c r="G5" s="18"/>
      <c r="Q5" s="19"/>
      <c r="R5" s="19"/>
    </row>
    <row r="6" spans="2:18" ht="15" x14ac:dyDescent="0.25">
      <c r="B6" s="15"/>
      <c r="C6" s="7"/>
      <c r="D6" s="9" t="s">
        <v>8</v>
      </c>
      <c r="E6" s="9" t="s">
        <v>63</v>
      </c>
      <c r="F6" s="17"/>
      <c r="G6" s="20"/>
      <c r="Q6" s="19"/>
      <c r="R6" s="19"/>
    </row>
    <row r="7" spans="2:18" ht="15" x14ac:dyDescent="0.25">
      <c r="B7" s="15"/>
      <c r="C7" s="16"/>
      <c r="D7" s="9" t="s">
        <v>9</v>
      </c>
      <c r="E7" s="9" t="s">
        <v>64</v>
      </c>
      <c r="F7" s="17"/>
      <c r="G7" s="18"/>
      <c r="Q7" s="19"/>
      <c r="R7" s="19"/>
    </row>
    <row r="8" spans="2:18" ht="15" x14ac:dyDescent="0.25">
      <c r="B8" s="15"/>
      <c r="C8" s="16"/>
      <c r="D8" s="9" t="s">
        <v>10</v>
      </c>
      <c r="E8" s="9" t="s">
        <v>65</v>
      </c>
      <c r="F8" s="17"/>
      <c r="G8" s="18"/>
      <c r="Q8" s="19"/>
      <c r="R8" s="19"/>
    </row>
    <row r="9" spans="2:18" ht="15" x14ac:dyDescent="0.25">
      <c r="B9" s="15"/>
      <c r="C9" s="7"/>
      <c r="D9" s="9" t="s">
        <v>11</v>
      </c>
      <c r="E9" s="9" t="s">
        <v>66</v>
      </c>
      <c r="F9" s="17"/>
      <c r="G9" s="18"/>
      <c r="Q9" s="19"/>
      <c r="R9" s="19"/>
    </row>
    <row r="10" spans="2:18" ht="15" x14ac:dyDescent="0.25">
      <c r="B10" s="15"/>
      <c r="C10" s="7"/>
      <c r="D10" s="9" t="s">
        <v>12</v>
      </c>
      <c r="E10" s="9" t="s">
        <v>67</v>
      </c>
      <c r="F10" s="17"/>
      <c r="G10" s="18"/>
      <c r="Q10" s="19"/>
      <c r="R10" s="19"/>
    </row>
    <row r="11" spans="2:18" ht="15" x14ac:dyDescent="0.25">
      <c r="B11" s="15"/>
      <c r="C11" s="7"/>
      <c r="D11" s="9" t="s">
        <v>13</v>
      </c>
      <c r="E11" s="9" t="s">
        <v>68</v>
      </c>
      <c r="F11" s="17"/>
      <c r="G11" s="18"/>
      <c r="Q11" s="19"/>
      <c r="R11" s="19"/>
    </row>
    <row r="12" spans="2:18" ht="15" x14ac:dyDescent="0.25">
      <c r="B12" s="15"/>
      <c r="C12" s="7"/>
      <c r="D12" s="9" t="s">
        <v>14</v>
      </c>
      <c r="E12" s="9" t="s">
        <v>69</v>
      </c>
      <c r="F12" s="17"/>
      <c r="G12" s="18"/>
      <c r="Q12" s="19"/>
      <c r="R12" s="19"/>
    </row>
    <row r="13" spans="2:18" ht="15" x14ac:dyDescent="0.25">
      <c r="B13" s="15"/>
      <c r="C13" s="7"/>
      <c r="D13" s="9" t="s">
        <v>15</v>
      </c>
      <c r="E13" s="9" t="s">
        <v>70</v>
      </c>
      <c r="F13" s="17"/>
      <c r="G13" s="18"/>
      <c r="Q13" s="19"/>
      <c r="R13" s="19"/>
    </row>
    <row r="14" spans="2:18" ht="15" x14ac:dyDescent="0.25">
      <c r="B14" s="15"/>
      <c r="C14" s="7"/>
      <c r="D14" s="9" t="s">
        <v>16</v>
      </c>
      <c r="E14" s="9" t="s">
        <v>71</v>
      </c>
      <c r="F14" s="17"/>
      <c r="G14" s="18"/>
      <c r="Q14" s="19"/>
      <c r="R14" s="19"/>
    </row>
    <row r="15" spans="2:18" ht="15" x14ac:dyDescent="0.25">
      <c r="B15" s="15"/>
      <c r="C15" s="7"/>
      <c r="D15" s="9" t="s">
        <v>17</v>
      </c>
      <c r="E15" s="9" t="s">
        <v>72</v>
      </c>
      <c r="F15" s="17"/>
      <c r="G15" s="18"/>
      <c r="Q15" s="19"/>
      <c r="R15" s="19"/>
    </row>
    <row r="16" spans="2:18" ht="15" x14ac:dyDescent="0.25">
      <c r="B16" s="15"/>
      <c r="C16" s="7"/>
      <c r="D16" s="9" t="s">
        <v>18</v>
      </c>
      <c r="E16" s="9" t="s">
        <v>73</v>
      </c>
      <c r="F16" s="17"/>
      <c r="G16" s="18"/>
      <c r="Q16" s="19"/>
      <c r="R16" s="19"/>
    </row>
    <row r="17" spans="2:18" ht="15" x14ac:dyDescent="0.25">
      <c r="B17" s="15"/>
      <c r="C17" s="7"/>
      <c r="D17" s="9" t="s">
        <v>19</v>
      </c>
      <c r="E17" s="9" t="s">
        <v>74</v>
      </c>
      <c r="F17" s="17"/>
      <c r="G17" s="18"/>
      <c r="Q17" s="19"/>
      <c r="R17" s="19"/>
    </row>
    <row r="18" spans="2:18" ht="15" x14ac:dyDescent="0.25">
      <c r="B18" s="15"/>
      <c r="C18" s="7"/>
      <c r="D18" s="9" t="s">
        <v>20</v>
      </c>
      <c r="E18" s="9" t="s">
        <v>75</v>
      </c>
      <c r="F18" s="17"/>
      <c r="G18" s="18"/>
      <c r="Q18" s="19"/>
      <c r="R18" s="19"/>
    </row>
    <row r="19" spans="2:18" ht="15" x14ac:dyDescent="0.25">
      <c r="B19" s="15"/>
      <c r="C19" s="7"/>
      <c r="D19" s="9" t="s">
        <v>21</v>
      </c>
      <c r="E19" s="9" t="s">
        <v>76</v>
      </c>
      <c r="F19" s="17"/>
      <c r="G19" s="18"/>
      <c r="Q19" s="19"/>
      <c r="R19" s="19"/>
    </row>
    <row r="20" spans="2:18" ht="15" x14ac:dyDescent="0.25">
      <c r="B20" s="15"/>
      <c r="C20" s="7"/>
      <c r="D20" s="9" t="s">
        <v>22</v>
      </c>
      <c r="E20" s="9" t="s">
        <v>77</v>
      </c>
      <c r="F20" s="17"/>
      <c r="G20" s="18"/>
      <c r="Q20" s="19"/>
      <c r="R20" s="19"/>
    </row>
    <row r="21" spans="2:18" ht="15" x14ac:dyDescent="0.25">
      <c r="B21" s="15"/>
      <c r="C21" s="7"/>
      <c r="D21" s="9" t="s">
        <v>23</v>
      </c>
      <c r="E21" s="9" t="s">
        <v>78</v>
      </c>
      <c r="F21" s="17"/>
      <c r="G21" s="18"/>
      <c r="Q21" s="19"/>
      <c r="R21" s="19"/>
    </row>
    <row r="22" spans="2:18" ht="15" x14ac:dyDescent="0.25">
      <c r="B22" s="15"/>
      <c r="C22" s="7"/>
      <c r="D22" s="9" t="s">
        <v>24</v>
      </c>
      <c r="E22" s="9" t="s">
        <v>79</v>
      </c>
      <c r="F22" s="17"/>
      <c r="G22" s="18"/>
      <c r="Q22" s="19"/>
      <c r="R22" s="19"/>
    </row>
    <row r="23" spans="2:18" ht="15" x14ac:dyDescent="0.25">
      <c r="B23" s="15"/>
      <c r="C23" s="7"/>
      <c r="D23" s="9" t="s">
        <v>25</v>
      </c>
      <c r="E23" s="9" t="s">
        <v>80</v>
      </c>
      <c r="F23" s="17"/>
      <c r="G23" s="18"/>
      <c r="Q23" s="19"/>
      <c r="R23" s="19"/>
    </row>
    <row r="24" spans="2:18" ht="15" x14ac:dyDescent="0.25">
      <c r="B24" s="15"/>
      <c r="C24" s="7"/>
      <c r="D24" s="9" t="s">
        <v>26</v>
      </c>
      <c r="E24" s="9" t="s">
        <v>81</v>
      </c>
      <c r="F24" s="17"/>
      <c r="G24" s="18"/>
      <c r="Q24" s="19"/>
      <c r="R24" s="19"/>
    </row>
    <row r="25" spans="2:18" ht="15" x14ac:dyDescent="0.25">
      <c r="B25" s="15"/>
      <c r="C25" s="7"/>
      <c r="D25" s="9"/>
      <c r="E25" s="9"/>
      <c r="F25" s="17"/>
      <c r="G25" s="18"/>
      <c r="Q25" s="19"/>
      <c r="R25" s="19"/>
    </row>
    <row r="26" spans="2:18" ht="15" x14ac:dyDescent="0.25">
      <c r="B26" s="21" t="str">
        <f>B3</f>
        <v>Drill Bits</v>
      </c>
      <c r="C26" s="22" t="str">
        <f>"Total ("&amp;B26&amp;")"</f>
        <v>Total (Drill Bits)</v>
      </c>
      <c r="D26" s="23"/>
      <c r="E26" s="24"/>
      <c r="F26" s="25">
        <f>SUM(F25:INDEX(F$1:F25,MATCH($B26,F$1:F25,0)))</f>
        <v>0</v>
      </c>
      <c r="G26" s="18"/>
      <c r="Q26" s="19"/>
      <c r="R26" s="19"/>
    </row>
    <row r="27" spans="2:18" ht="15" x14ac:dyDescent="0.25">
      <c r="B27" s="26"/>
      <c r="C27" s="27"/>
      <c r="D27" s="6"/>
      <c r="E27" s="9"/>
      <c r="F27" s="28"/>
      <c r="G27" s="18"/>
      <c r="Q27" s="19"/>
      <c r="R27" s="19"/>
    </row>
    <row r="28" spans="2:18" ht="15" x14ac:dyDescent="0.25">
      <c r="B28" s="29"/>
      <c r="C28" s="7"/>
      <c r="D28" s="9"/>
      <c r="E28" s="9"/>
      <c r="F28" s="17"/>
      <c r="G28" s="18"/>
      <c r="Q28" s="19"/>
      <c r="R28" s="19"/>
    </row>
    <row r="29" spans="2:18" ht="15" x14ac:dyDescent="0.25">
      <c r="B29" s="30" t="s">
        <v>27</v>
      </c>
      <c r="C29" s="16"/>
      <c r="D29" s="9" t="s">
        <v>28</v>
      </c>
      <c r="E29" s="9" t="s">
        <v>82</v>
      </c>
      <c r="F29" s="17"/>
      <c r="G29" s="18"/>
      <c r="Q29" s="19"/>
      <c r="R29" s="19"/>
    </row>
    <row r="30" spans="2:18" ht="15" x14ac:dyDescent="0.25">
      <c r="B30" s="15"/>
      <c r="C30" s="7"/>
      <c r="D30" s="9" t="s">
        <v>29</v>
      </c>
      <c r="E30" s="9" t="s">
        <v>83</v>
      </c>
      <c r="F30" s="17"/>
      <c r="G30" s="18"/>
      <c r="Q30" s="19"/>
      <c r="R30" s="19"/>
    </row>
    <row r="31" spans="2:18" ht="15" x14ac:dyDescent="0.25">
      <c r="B31" s="15"/>
      <c r="C31" s="7"/>
      <c r="D31" s="9" t="s">
        <v>30</v>
      </c>
      <c r="E31" s="9" t="s">
        <v>84</v>
      </c>
      <c r="F31" s="17"/>
      <c r="G31" s="18"/>
      <c r="Q31" s="19"/>
      <c r="R31" s="19"/>
    </row>
    <row r="32" spans="2:18" ht="15" x14ac:dyDescent="0.25">
      <c r="B32" s="15"/>
      <c r="C32" s="7"/>
      <c r="D32" s="9" t="s">
        <v>31</v>
      </c>
      <c r="E32" s="9" t="s">
        <v>85</v>
      </c>
      <c r="F32" s="17"/>
      <c r="G32" s="18"/>
      <c r="Q32" s="19"/>
      <c r="R32" s="19"/>
    </row>
    <row r="33" spans="2:18" ht="15" x14ac:dyDescent="0.25">
      <c r="B33" s="15"/>
      <c r="C33" s="7"/>
      <c r="D33" s="9" t="s">
        <v>32</v>
      </c>
      <c r="E33" s="9" t="s">
        <v>86</v>
      </c>
      <c r="F33" s="17"/>
      <c r="G33" s="18"/>
      <c r="Q33" s="19"/>
      <c r="R33" s="19"/>
    </row>
    <row r="34" spans="2:18" ht="15" x14ac:dyDescent="0.25">
      <c r="B34" s="15"/>
      <c r="C34" s="7"/>
      <c r="D34" s="9" t="s">
        <v>33</v>
      </c>
      <c r="E34" s="9" t="s">
        <v>87</v>
      </c>
      <c r="F34" s="17"/>
      <c r="G34" s="18"/>
      <c r="Q34" s="19"/>
      <c r="R34" s="19"/>
    </row>
    <row r="35" spans="2:18" ht="15" x14ac:dyDescent="0.25">
      <c r="B35" s="15"/>
      <c r="C35" s="7"/>
      <c r="D35" s="9"/>
      <c r="E35" s="9"/>
      <c r="F35" s="17"/>
      <c r="G35" s="18"/>
      <c r="Q35" s="19"/>
      <c r="R35" s="19"/>
    </row>
    <row r="36" spans="2:18" ht="15" x14ac:dyDescent="0.25">
      <c r="B36" s="15" t="str">
        <f>B29</f>
        <v>K-Wire</v>
      </c>
      <c r="C36" s="22" t="str">
        <f>"Total ("&amp;B36&amp;")"</f>
        <v>Total (K-Wire)</v>
      </c>
      <c r="D36" s="23"/>
      <c r="E36" s="24"/>
      <c r="F36" s="25">
        <f>SUM(F28:F34)</f>
        <v>0</v>
      </c>
      <c r="G36" s="18"/>
      <c r="Q36" s="19"/>
      <c r="R36" s="19"/>
    </row>
    <row r="37" spans="2:18" ht="15" x14ac:dyDescent="0.25">
      <c r="B37" s="29"/>
      <c r="C37" s="7"/>
      <c r="D37" s="9"/>
      <c r="E37" s="9"/>
      <c r="F37" s="17"/>
      <c r="G37" s="18"/>
      <c r="Q37" s="19"/>
      <c r="R37" s="19"/>
    </row>
    <row r="38" spans="2:18" ht="15" x14ac:dyDescent="0.25">
      <c r="B38" s="29"/>
      <c r="C38" s="7"/>
      <c r="D38" s="9"/>
      <c r="E38" s="9" t="s">
        <v>88</v>
      </c>
      <c r="F38" s="17"/>
      <c r="G38" s="18"/>
      <c r="Q38" s="19"/>
      <c r="R38" s="19"/>
    </row>
    <row r="39" spans="2:18" ht="15" x14ac:dyDescent="0.25">
      <c r="B39" s="30" t="s">
        <v>34</v>
      </c>
      <c r="C39" s="7"/>
      <c r="D39" s="9"/>
      <c r="E39" s="9"/>
      <c r="F39" s="31" t="str">
        <f>$B39</f>
        <v>Screwdriver</v>
      </c>
      <c r="G39" s="18"/>
      <c r="Q39" s="19"/>
      <c r="R39" s="19"/>
    </row>
    <row r="40" spans="2:18" ht="15" x14ac:dyDescent="0.25">
      <c r="B40" s="15"/>
      <c r="C40" s="7" t="s">
        <v>35</v>
      </c>
      <c r="D40" s="6" t="s">
        <v>36</v>
      </c>
      <c r="E40" s="9" t="s">
        <v>89</v>
      </c>
      <c r="F40" s="17"/>
      <c r="G40" s="18"/>
      <c r="Q40" s="19"/>
      <c r="R40" s="19"/>
    </row>
    <row r="41" spans="2:18" ht="15" x14ac:dyDescent="0.25">
      <c r="B41" s="15"/>
      <c r="C41" s="16" t="s">
        <v>37</v>
      </c>
      <c r="D41" s="9" t="s">
        <v>38</v>
      </c>
      <c r="E41" s="9" t="s">
        <v>90</v>
      </c>
      <c r="F41" s="17"/>
      <c r="G41" s="18"/>
      <c r="Q41" s="19"/>
      <c r="R41" s="19"/>
    </row>
    <row r="42" spans="2:18" ht="15" x14ac:dyDescent="0.25">
      <c r="B42" s="15"/>
      <c r="C42" s="7"/>
      <c r="D42" s="9" t="s">
        <v>39</v>
      </c>
      <c r="E42" s="9" t="s">
        <v>91</v>
      </c>
      <c r="F42" s="17"/>
      <c r="G42" s="18"/>
      <c r="Q42" s="19"/>
      <c r="R42" s="19"/>
    </row>
    <row r="43" spans="2:18" ht="15" x14ac:dyDescent="0.25">
      <c r="B43" s="15"/>
      <c r="C43" s="7"/>
      <c r="D43" s="9" t="s">
        <v>40</v>
      </c>
      <c r="E43" s="9" t="s">
        <v>92</v>
      </c>
      <c r="F43" s="17"/>
      <c r="G43" s="18"/>
      <c r="J43" s="32"/>
      <c r="K43" s="32"/>
      <c r="N43" s="19"/>
      <c r="O43" s="19"/>
      <c r="Q43" s="19"/>
      <c r="R43" s="19"/>
    </row>
    <row r="44" spans="2:18" ht="15" x14ac:dyDescent="0.25">
      <c r="B44" s="15"/>
      <c r="C44" s="7"/>
      <c r="D44" s="9" t="s">
        <v>41</v>
      </c>
      <c r="E44" s="9" t="s">
        <v>93</v>
      </c>
      <c r="F44" s="17"/>
      <c r="G44" s="18"/>
      <c r="J44" s="32"/>
      <c r="K44" s="32"/>
      <c r="N44" s="19"/>
      <c r="O44" s="19"/>
      <c r="Q44" s="19"/>
      <c r="R44" s="19"/>
    </row>
    <row r="45" spans="2:18" ht="15" x14ac:dyDescent="0.25">
      <c r="B45" s="15"/>
      <c r="C45" s="7"/>
      <c r="D45" s="9" t="s">
        <v>42</v>
      </c>
      <c r="E45" s="9" t="s">
        <v>94</v>
      </c>
      <c r="F45" s="17"/>
      <c r="G45" s="18"/>
      <c r="J45" s="32"/>
      <c r="K45" s="32"/>
      <c r="N45" s="19"/>
      <c r="O45" s="19"/>
      <c r="Q45" s="19"/>
      <c r="R45" s="19"/>
    </row>
    <row r="46" spans="2:18" ht="15" x14ac:dyDescent="0.25">
      <c r="B46" s="15"/>
      <c r="C46" s="7"/>
      <c r="D46" s="6" t="s">
        <v>43</v>
      </c>
      <c r="E46" s="9" t="s">
        <v>95</v>
      </c>
      <c r="F46" s="17"/>
      <c r="G46" s="18"/>
      <c r="J46" s="32"/>
      <c r="K46" s="32"/>
      <c r="N46" s="19"/>
      <c r="O46" s="19"/>
      <c r="Q46" s="19"/>
      <c r="R46" s="19"/>
    </row>
    <row r="47" spans="2:18" ht="15" x14ac:dyDescent="0.25">
      <c r="B47" s="15"/>
      <c r="C47" s="16"/>
      <c r="D47" s="9"/>
      <c r="E47" s="9" t="s">
        <v>88</v>
      </c>
      <c r="F47" s="17"/>
      <c r="G47" s="18"/>
      <c r="J47" s="32"/>
      <c r="K47" s="32"/>
      <c r="N47" s="19"/>
      <c r="O47" s="19"/>
      <c r="Q47" s="19"/>
      <c r="R47" s="19"/>
    </row>
    <row r="48" spans="2:18" ht="15" x14ac:dyDescent="0.25">
      <c r="B48" s="15"/>
      <c r="C48" s="7" t="s">
        <v>44</v>
      </c>
      <c r="D48" s="9" t="s">
        <v>45</v>
      </c>
      <c r="E48" s="9" t="s">
        <v>96</v>
      </c>
      <c r="F48" s="17"/>
      <c r="G48" s="18"/>
      <c r="J48" s="32"/>
      <c r="K48" s="32"/>
      <c r="N48" s="19"/>
      <c r="O48" s="19"/>
      <c r="Q48" s="19"/>
      <c r="R48" s="19"/>
    </row>
    <row r="49" spans="2:18" ht="15" x14ac:dyDescent="0.25">
      <c r="B49" s="15"/>
      <c r="C49" s="7" t="s">
        <v>46</v>
      </c>
      <c r="D49" s="9" t="s">
        <v>47</v>
      </c>
      <c r="E49" s="9" t="s">
        <v>97</v>
      </c>
      <c r="F49" s="17"/>
      <c r="G49" s="18"/>
      <c r="J49" s="32"/>
      <c r="K49" s="32"/>
      <c r="N49" s="19"/>
      <c r="O49" s="19"/>
      <c r="Q49" s="19"/>
      <c r="R49" s="19"/>
    </row>
    <row r="50" spans="2:18" ht="15" x14ac:dyDescent="0.25">
      <c r="B50" s="15"/>
      <c r="C50" s="16"/>
      <c r="D50" s="9"/>
      <c r="E50" s="9" t="s">
        <v>88</v>
      </c>
      <c r="F50" s="17"/>
      <c r="G50" s="18"/>
      <c r="J50" s="32"/>
      <c r="K50" s="32"/>
      <c r="N50" s="19"/>
      <c r="O50" s="19"/>
      <c r="Q50" s="19"/>
      <c r="R50" s="19"/>
    </row>
    <row r="51" spans="2:18" ht="15" x14ac:dyDescent="0.25">
      <c r="B51" s="15"/>
      <c r="C51" s="7" t="s">
        <v>48</v>
      </c>
      <c r="D51" s="9" t="s">
        <v>49</v>
      </c>
      <c r="E51" s="9" t="s">
        <v>98</v>
      </c>
      <c r="F51" s="17"/>
      <c r="G51" s="18"/>
      <c r="J51" s="32"/>
      <c r="K51" s="32"/>
      <c r="N51" s="19"/>
      <c r="O51" s="19"/>
      <c r="Q51" s="19"/>
      <c r="R51" s="19"/>
    </row>
    <row r="52" spans="2:18" ht="15" x14ac:dyDescent="0.25">
      <c r="B52" s="15"/>
      <c r="C52" s="7"/>
      <c r="D52" s="9" t="s">
        <v>50</v>
      </c>
      <c r="E52" s="9" t="s">
        <v>99</v>
      </c>
      <c r="F52" s="17"/>
      <c r="G52" s="18"/>
      <c r="J52" s="32"/>
      <c r="K52" s="32"/>
      <c r="N52" s="19"/>
      <c r="O52" s="19"/>
      <c r="Q52" s="19"/>
      <c r="R52" s="19"/>
    </row>
    <row r="53" spans="2:18" ht="15" x14ac:dyDescent="0.25">
      <c r="B53" s="15"/>
      <c r="C53" s="7"/>
      <c r="D53" s="9" t="s">
        <v>51</v>
      </c>
      <c r="E53" s="9" t="s">
        <v>99</v>
      </c>
      <c r="F53" s="17"/>
      <c r="G53" s="18"/>
      <c r="J53" s="32"/>
      <c r="K53" s="32"/>
      <c r="N53" s="19"/>
      <c r="O53" s="19"/>
      <c r="Q53" s="19"/>
      <c r="R53" s="19"/>
    </row>
    <row r="54" spans="2:18" ht="15" x14ac:dyDescent="0.25">
      <c r="B54" s="15"/>
      <c r="C54" s="7"/>
      <c r="D54" s="9" t="s">
        <v>52</v>
      </c>
      <c r="E54" s="9" t="s">
        <v>99</v>
      </c>
      <c r="F54" s="17"/>
      <c r="G54" s="18"/>
      <c r="J54" s="32"/>
      <c r="K54" s="32"/>
      <c r="N54" s="19"/>
      <c r="O54" s="19"/>
      <c r="Q54" s="19"/>
      <c r="R54" s="19"/>
    </row>
    <row r="55" spans="2:18" ht="15" x14ac:dyDescent="0.25">
      <c r="B55" s="15"/>
      <c r="C55" s="7"/>
      <c r="D55" s="9"/>
      <c r="E55" s="9" t="str">
        <f>_xlfn.IFNA(INDEX([1]!InputData[#All],MATCH($D55,[1]!InputData[No.],0)+1,MATCH(E$1,[1]!InputData[#Headers],0)),"")</f>
        <v/>
      </c>
      <c r="F55" s="17"/>
      <c r="G55" s="18"/>
      <c r="J55" s="32"/>
      <c r="K55" s="32"/>
      <c r="N55" s="19"/>
      <c r="O55" s="19"/>
      <c r="Q55" s="19"/>
      <c r="R55" s="19"/>
    </row>
    <row r="56" spans="2:18" s="33" customFormat="1" ht="15" x14ac:dyDescent="0.25">
      <c r="B56" s="15" t="str">
        <f>B39</f>
        <v>Screwdriver</v>
      </c>
      <c r="C56" s="22" t="str">
        <f>"Total ("&amp;B56&amp;")"</f>
        <v>Total (Screwdriver)</v>
      </c>
      <c r="D56" s="23"/>
      <c r="E56" s="24"/>
      <c r="F56" s="25">
        <f>SUM(F55:INDEX(F$1:F55,MATCH($B56,F$1:F55,0)))</f>
        <v>0</v>
      </c>
      <c r="G56" s="9"/>
      <c r="H56" s="10"/>
      <c r="I56" s="10"/>
      <c r="J56" s="11"/>
      <c r="K56" s="11"/>
      <c r="L56" s="10"/>
      <c r="M56" s="10"/>
      <c r="N56" s="10"/>
      <c r="O56" s="10"/>
      <c r="P56" s="10"/>
      <c r="Q56" s="10"/>
      <c r="R56" s="10"/>
    </row>
    <row r="57" spans="2:18" ht="15" x14ac:dyDescent="0.25">
      <c r="B57" s="6"/>
      <c r="C57" s="7"/>
      <c r="D57" s="6"/>
      <c r="E57" s="6"/>
      <c r="F57" s="6"/>
      <c r="G57" s="9"/>
    </row>
    <row r="58" spans="2:18" s="33" customFormat="1" ht="14.25" x14ac:dyDescent="0.2">
      <c r="B58" s="6"/>
      <c r="C58" s="34"/>
      <c r="D58" s="34"/>
      <c r="E58" s="6"/>
      <c r="F58" s="18"/>
      <c r="G58" s="9"/>
      <c r="H58" s="10"/>
      <c r="I58" s="10"/>
      <c r="J58" s="11"/>
      <c r="K58" s="11"/>
      <c r="L58" s="10"/>
      <c r="M58" s="10"/>
      <c r="N58" s="10"/>
      <c r="O58" s="10"/>
      <c r="P58" s="10"/>
      <c r="Q58" s="10"/>
      <c r="R58" s="10"/>
    </row>
    <row r="59" spans="2:18" s="33" customFormat="1" ht="15" x14ac:dyDescent="0.25">
      <c r="B59" s="6"/>
      <c r="C59" s="35" t="s">
        <v>53</v>
      </c>
      <c r="D59" s="34"/>
      <c r="E59" s="6"/>
      <c r="F59" s="18"/>
      <c r="G59" s="9"/>
      <c r="H59" s="10"/>
      <c r="I59" s="10"/>
      <c r="J59" s="11"/>
      <c r="K59" s="11"/>
      <c r="L59" s="10"/>
      <c r="M59" s="10"/>
      <c r="N59" s="10"/>
      <c r="O59" s="10"/>
      <c r="P59" s="10"/>
      <c r="Q59" s="10"/>
      <c r="R59" s="10"/>
    </row>
    <row r="60" spans="2:18" s="33" customFormat="1" ht="14.25" x14ac:dyDescent="0.2">
      <c r="B60" s="6"/>
      <c r="C60" s="34"/>
      <c r="D60" s="34"/>
      <c r="E60" s="6"/>
      <c r="F60" s="18"/>
      <c r="G60" s="9"/>
      <c r="H60" s="10"/>
      <c r="I60" s="10"/>
      <c r="J60" s="11"/>
      <c r="K60" s="11"/>
      <c r="L60" s="10"/>
      <c r="M60" s="10"/>
      <c r="N60" s="10"/>
      <c r="O60" s="10"/>
      <c r="P60" s="10"/>
      <c r="Q60" s="10"/>
      <c r="R60" s="10"/>
    </row>
    <row r="61" spans="2:18" s="33" customFormat="1" ht="14.25" x14ac:dyDescent="0.2">
      <c r="B61" s="6"/>
      <c r="C61" s="34" t="s">
        <v>54</v>
      </c>
      <c r="D61" s="38"/>
      <c r="E61" s="38"/>
      <c r="F61" s="36" t="s">
        <v>55</v>
      </c>
      <c r="G61" s="9"/>
      <c r="H61" s="10"/>
      <c r="I61" s="10"/>
      <c r="J61" s="11"/>
      <c r="K61" s="11"/>
      <c r="L61" s="10"/>
      <c r="M61" s="10"/>
      <c r="N61" s="10"/>
      <c r="O61" s="10"/>
      <c r="P61" s="10"/>
      <c r="Q61" s="10"/>
      <c r="R61" s="10"/>
    </row>
    <row r="62" spans="2:18" s="33" customFormat="1" ht="14.25" x14ac:dyDescent="0.2">
      <c r="B62" s="6"/>
      <c r="C62" s="34"/>
      <c r="D62" s="34"/>
      <c r="E62" s="6"/>
      <c r="F62" s="18"/>
      <c r="G62" s="9"/>
      <c r="H62" s="10"/>
      <c r="I62" s="10"/>
      <c r="J62" s="11"/>
      <c r="K62" s="11"/>
      <c r="L62" s="10"/>
      <c r="M62" s="10"/>
      <c r="N62" s="10"/>
      <c r="O62" s="10"/>
      <c r="P62" s="10"/>
      <c r="Q62" s="10"/>
      <c r="R62" s="10"/>
    </row>
    <row r="63" spans="2:18" s="33" customFormat="1" ht="14.25" x14ac:dyDescent="0.2">
      <c r="B63" s="6"/>
      <c r="C63" s="34" t="s">
        <v>56</v>
      </c>
      <c r="D63" s="38"/>
      <c r="E63" s="38"/>
      <c r="F63" s="38"/>
      <c r="G63" s="9"/>
      <c r="H63" s="10"/>
      <c r="I63" s="10"/>
      <c r="J63" s="11"/>
      <c r="K63" s="11"/>
      <c r="L63" s="10"/>
      <c r="M63" s="10"/>
      <c r="N63" s="10"/>
      <c r="O63" s="10"/>
      <c r="P63" s="10"/>
      <c r="Q63" s="10"/>
      <c r="R63" s="10"/>
    </row>
    <row r="64" spans="2:18" s="33" customFormat="1" ht="14.25" x14ac:dyDescent="0.2">
      <c r="B64" s="6"/>
      <c r="C64" s="34"/>
      <c r="D64" s="34"/>
      <c r="E64" s="6"/>
      <c r="F64" s="18"/>
      <c r="G64" s="9"/>
      <c r="H64" s="10"/>
      <c r="I64" s="10"/>
      <c r="J64" s="11"/>
      <c r="K64" s="11"/>
      <c r="L64" s="10"/>
      <c r="M64" s="10"/>
      <c r="N64" s="10"/>
      <c r="O64" s="10"/>
      <c r="P64" s="10"/>
      <c r="Q64" s="10"/>
      <c r="R64" s="10"/>
    </row>
    <row r="65" spans="2:18" s="33" customFormat="1" ht="14.25" x14ac:dyDescent="0.2">
      <c r="B65" s="6"/>
      <c r="C65" s="34" t="s">
        <v>57</v>
      </c>
      <c r="D65" s="38"/>
      <c r="E65" s="38"/>
      <c r="F65" s="38"/>
      <c r="G65" s="9"/>
      <c r="H65" s="10"/>
      <c r="I65" s="10"/>
      <c r="J65" s="11"/>
      <c r="K65" s="11"/>
      <c r="L65" s="10"/>
      <c r="M65" s="10"/>
      <c r="N65" s="10"/>
      <c r="O65" s="10"/>
      <c r="P65" s="10"/>
      <c r="Q65" s="10"/>
      <c r="R65" s="10"/>
    </row>
    <row r="66" spans="2:18" s="33" customFormat="1" ht="14.25" x14ac:dyDescent="0.2">
      <c r="B66" s="6"/>
      <c r="C66" s="34"/>
      <c r="D66" s="34"/>
      <c r="E66" s="6"/>
      <c r="F66" s="18"/>
      <c r="G66" s="9"/>
      <c r="H66" s="10"/>
      <c r="I66" s="10"/>
      <c r="J66" s="11"/>
      <c r="K66" s="11"/>
      <c r="L66" s="10"/>
      <c r="M66" s="10"/>
      <c r="N66" s="10"/>
      <c r="O66" s="10"/>
      <c r="P66" s="10"/>
      <c r="Q66" s="10"/>
      <c r="R66" s="10"/>
    </row>
    <row r="67" spans="2:18" s="33" customFormat="1" ht="14.25" x14ac:dyDescent="0.2">
      <c r="B67" s="6"/>
      <c r="C67" s="34" t="s">
        <v>58</v>
      </c>
      <c r="D67" s="38"/>
      <c r="E67" s="38"/>
      <c r="F67" s="38"/>
      <c r="G67" s="9"/>
      <c r="H67" s="10"/>
      <c r="I67" s="10"/>
      <c r="J67" s="11"/>
      <c r="K67" s="11"/>
      <c r="L67" s="10"/>
      <c r="M67" s="10"/>
      <c r="N67" s="10"/>
      <c r="O67" s="10"/>
      <c r="P67" s="10"/>
      <c r="Q67" s="10"/>
      <c r="R67" s="10"/>
    </row>
    <row r="68" spans="2:18" s="33" customFormat="1" ht="14.25" x14ac:dyDescent="0.2">
      <c r="B68" s="6"/>
      <c r="C68" s="34"/>
      <c r="D68" s="34"/>
      <c r="E68" s="6"/>
      <c r="F68" s="18"/>
      <c r="G68" s="9"/>
      <c r="H68" s="10"/>
      <c r="I68" s="10"/>
      <c r="J68" s="11"/>
      <c r="K68" s="11"/>
      <c r="L68" s="10"/>
      <c r="M68" s="10"/>
      <c r="N68" s="10"/>
      <c r="O68" s="10"/>
      <c r="P68" s="10"/>
      <c r="Q68" s="10"/>
      <c r="R68" s="10"/>
    </row>
    <row r="69" spans="2:18" s="33" customFormat="1" ht="14.25" x14ac:dyDescent="0.2">
      <c r="B69" s="6"/>
      <c r="C69" s="34" t="s">
        <v>59</v>
      </c>
      <c r="D69" s="38"/>
      <c r="E69" s="38"/>
      <c r="F69" s="38"/>
      <c r="G69" s="9"/>
      <c r="H69" s="10"/>
      <c r="I69" s="10"/>
      <c r="J69" s="11"/>
      <c r="K69" s="11"/>
      <c r="L69" s="10"/>
      <c r="M69" s="10"/>
      <c r="N69" s="10"/>
      <c r="O69" s="10"/>
      <c r="P69" s="10"/>
      <c r="Q69" s="10"/>
      <c r="R69" s="10"/>
    </row>
    <row r="70" spans="2:18" s="33" customFormat="1" ht="14.25" x14ac:dyDescent="0.2">
      <c r="B70" s="6"/>
      <c r="C70" s="34"/>
      <c r="D70" s="34"/>
      <c r="E70" s="6"/>
      <c r="F70" s="18"/>
      <c r="G70" s="9"/>
      <c r="H70" s="10"/>
      <c r="I70" s="10"/>
      <c r="J70" s="11"/>
      <c r="K70" s="11"/>
      <c r="L70" s="10"/>
      <c r="M70" s="10"/>
      <c r="N70" s="10"/>
      <c r="O70" s="10"/>
      <c r="P70" s="10"/>
      <c r="Q70" s="10"/>
      <c r="R70" s="10"/>
    </row>
    <row r="71" spans="2:18" s="33" customFormat="1" ht="14.25" x14ac:dyDescent="0.2">
      <c r="B71" s="6"/>
      <c r="C71" s="34" t="s">
        <v>60</v>
      </c>
      <c r="D71" s="38"/>
      <c r="E71" s="38"/>
      <c r="F71" s="38"/>
      <c r="G71" s="9"/>
      <c r="H71" s="10"/>
      <c r="I71" s="10"/>
      <c r="J71" s="11"/>
      <c r="K71" s="11"/>
      <c r="L71" s="10"/>
      <c r="M71" s="10"/>
      <c r="N71" s="10"/>
      <c r="O71" s="10"/>
      <c r="P71" s="10"/>
      <c r="Q71" s="10"/>
      <c r="R71" s="10"/>
    </row>
    <row r="72" spans="2:18" s="33" customFormat="1" ht="14.25" x14ac:dyDescent="0.2">
      <c r="B72" s="6"/>
      <c r="C72" s="34"/>
      <c r="D72" s="34"/>
      <c r="E72" s="6"/>
      <c r="F72" s="18"/>
      <c r="G72" s="9"/>
      <c r="H72" s="10"/>
      <c r="I72" s="10"/>
      <c r="J72" s="11"/>
      <c r="K72" s="11"/>
      <c r="L72" s="10"/>
      <c r="M72" s="10"/>
      <c r="N72" s="10"/>
      <c r="O72" s="10"/>
      <c r="P72" s="10"/>
      <c r="Q72" s="10"/>
      <c r="R72" s="10"/>
    </row>
    <row r="73" spans="2:18" s="33" customFormat="1" ht="14.25" x14ac:dyDescent="0.2">
      <c r="B73" s="6"/>
      <c r="C73" s="34"/>
      <c r="D73" s="34"/>
      <c r="E73" s="6"/>
      <c r="F73" s="18"/>
      <c r="G73" s="9"/>
      <c r="H73" s="10"/>
      <c r="I73" s="10"/>
      <c r="J73" s="11"/>
      <c r="K73" s="11"/>
      <c r="L73" s="10"/>
      <c r="M73" s="10"/>
      <c r="N73" s="10"/>
      <c r="O73" s="10"/>
      <c r="P73" s="10"/>
      <c r="Q73" s="10"/>
      <c r="R73" s="10"/>
    </row>
    <row r="74" spans="2:18" ht="15" x14ac:dyDescent="0.25">
      <c r="B74" s="6"/>
      <c r="C74" s="7"/>
      <c r="D74" s="6"/>
      <c r="E74" s="6"/>
      <c r="F74" s="6"/>
      <c r="G74" s="9"/>
    </row>
  </sheetData>
  <autoFilter ref="B1:F1" xr:uid="{E861D5A2-5EF6-4C0F-9BFC-14A4189AB81D}"/>
  <mergeCells count="6">
    <mergeCell ref="D71:F71"/>
    <mergeCell ref="D61:E61"/>
    <mergeCell ref="D63:F63"/>
    <mergeCell ref="D65:F65"/>
    <mergeCell ref="D67:F67"/>
    <mergeCell ref="D69:F69"/>
  </mergeCells>
  <conditionalFormatting sqref="D4 D28:E28 D37:E55 D5:E7 D9:E25 D8 D30:E31 D35:E35">
    <cfRule type="notContainsBlanks" dxfId="16" priority="17">
      <formula>LEN(TRIM(D4))&gt;0</formula>
    </cfRule>
  </conditionalFormatting>
  <conditionalFormatting sqref="F28 F37:F38 F30:F31 F40:F55 F4:F7 F9:F25 F35">
    <cfRule type="expression" dxfId="15" priority="16">
      <formula>ISTEXT($D4)</formula>
    </cfRule>
  </conditionalFormatting>
  <conditionalFormatting sqref="E4">
    <cfRule type="notContainsBlanks" dxfId="14" priority="15">
      <formula>LEN(TRIM(E4))&gt;0</formula>
    </cfRule>
  </conditionalFormatting>
  <conditionalFormatting sqref="F27">
    <cfRule type="expression" dxfId="13" priority="14">
      <formula>ISTEXT(#REF!)</formula>
    </cfRule>
  </conditionalFormatting>
  <conditionalFormatting sqref="F56">
    <cfRule type="expression" dxfId="12" priority="13">
      <formula>ISTEXT($D56)</formula>
    </cfRule>
  </conditionalFormatting>
  <conditionalFormatting sqref="F36">
    <cfRule type="expression" dxfId="11" priority="12">
      <formula>ISTEXT($D36)</formula>
    </cfRule>
  </conditionalFormatting>
  <conditionalFormatting sqref="F26">
    <cfRule type="expression" dxfId="10" priority="11">
      <formula>ISTEXT($D26)</formula>
    </cfRule>
  </conditionalFormatting>
  <conditionalFormatting sqref="E8">
    <cfRule type="notContainsBlanks" dxfId="9" priority="10">
      <formula>LEN(TRIM(E8))&gt;0</formula>
    </cfRule>
  </conditionalFormatting>
  <conditionalFormatting sqref="F8">
    <cfRule type="expression" dxfId="8" priority="9">
      <formula>ISTEXT($D8)</formula>
    </cfRule>
  </conditionalFormatting>
  <conditionalFormatting sqref="D29:E29">
    <cfRule type="notContainsBlanks" dxfId="7" priority="8">
      <formula>LEN(TRIM(D29))&gt;0</formula>
    </cfRule>
  </conditionalFormatting>
  <conditionalFormatting sqref="F29">
    <cfRule type="expression" dxfId="6" priority="7">
      <formula>ISTEXT($D29)</formula>
    </cfRule>
  </conditionalFormatting>
  <conditionalFormatting sqref="D32:E32">
    <cfRule type="notContainsBlanks" dxfId="5" priority="6">
      <formula>LEN(TRIM(D32))&gt;0</formula>
    </cfRule>
  </conditionalFormatting>
  <conditionalFormatting sqref="F32">
    <cfRule type="expression" dxfId="4" priority="5">
      <formula>ISTEXT($D32)</formula>
    </cfRule>
  </conditionalFormatting>
  <conditionalFormatting sqref="D33:E33">
    <cfRule type="notContainsBlanks" dxfId="3" priority="4">
      <formula>LEN(TRIM(D33))&gt;0</formula>
    </cfRule>
  </conditionalFormatting>
  <conditionalFormatting sqref="F33">
    <cfRule type="expression" dxfId="2" priority="3">
      <formula>ISTEXT($D33)</formula>
    </cfRule>
  </conditionalFormatting>
  <conditionalFormatting sqref="D34:E34">
    <cfRule type="notContainsBlanks" dxfId="1" priority="2">
      <formula>LEN(TRIM(D34))&gt;0</formula>
    </cfRule>
  </conditionalFormatting>
  <conditionalFormatting sqref="F34">
    <cfRule type="expression" dxfId="0" priority="1">
      <formula>ISTEXT($D34)</formula>
    </cfRule>
  </conditionalFormatting>
  <pageMargins left="0.70866141732283472" right="0.70866141732283472" top="0.94488188976377963" bottom="0.74803149606299213" header="0.31496062992125984" footer="0.31496062992125984"/>
  <pageSetup paperSize="9" scale="73" fitToHeight="0" orientation="portrait" r:id="rId1"/>
  <headerFooter>
    <oddHeader>&amp;C&amp;"Arial,Regular"&amp;18Consumables
Order Form 2022
&amp;R&amp;G</oddHeader>
    <oddFooter>&amp;CZURICH, CH - tel +41 43 204 13 13  ●  info@kyon.ch  ●  www.eustore.movora.com
St. Augustine FL, US - tel 904-436-6540  ●  ussales@movora.com  ●  www.movora.com&amp;R
&amp;P/&amp;N
©KYON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4BCC0582326F48B0E383933C6BAE65" ma:contentTypeVersion="13" ma:contentTypeDescription="Create a new document." ma:contentTypeScope="" ma:versionID="595f5bb28307c6cfc49301421230726c">
  <xsd:schema xmlns:xsd="http://www.w3.org/2001/XMLSchema" xmlns:xs="http://www.w3.org/2001/XMLSchema" xmlns:p="http://schemas.microsoft.com/office/2006/metadata/properties" xmlns:ns2="614aea52-7553-443e-a3ca-45da91eb17da" xmlns:ns3="fdca371c-9318-419f-b406-94c6b5360f02" targetNamespace="http://schemas.microsoft.com/office/2006/metadata/properties" ma:root="true" ma:fieldsID="fbf5f2961763706c08ebb18d03365f9c" ns2:_="" ns3:_="">
    <xsd:import namespace="614aea52-7553-443e-a3ca-45da91eb17da"/>
    <xsd:import namespace="fdca371c-9318-419f-b406-94c6b5360f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4aea52-7553-443e-a3ca-45da91eb17d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a371c-9318-419f-b406-94c6b5360f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1694062-5E65-457B-B8A2-CA56A65FF459}"/>
</file>

<file path=customXml/itemProps2.xml><?xml version="1.0" encoding="utf-8"?>
<ds:datastoreItem xmlns:ds="http://schemas.openxmlformats.org/officeDocument/2006/customXml" ds:itemID="{B39981F0-E34B-43D3-A96E-A51A42EB072B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6D19391-E4B3-4260-9217-A8542C4D1A0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Consumables</vt:lpstr>
      <vt:lpstr>Consumables!Print_Area</vt:lpstr>
      <vt:lpstr>Consumables!Print_Titles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Hitz</dc:creator>
  <cp:lastModifiedBy>Francisco Alfonso</cp:lastModifiedBy>
  <dcterms:created xsi:type="dcterms:W3CDTF">2022-01-04T14:35:18Z</dcterms:created>
  <dcterms:modified xsi:type="dcterms:W3CDTF">2022-02-10T08:00:40Z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0x010100234BCC0582326F48B0E383933C6BAE65</vt:lpwstr>
  </property>
</Properties>
</file>