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3" documentId="8_{FA76F0B4-20CB-4610-B02E-92BF82C84A08}" xr6:coauthVersionLast="47" xr6:coauthVersionMax="47" xr10:uidLastSave="{FF7FF399-BD22-4D7D-BD4C-CDFCB38B2692}"/>
  <bookViews>
    <workbookView xWindow="-120" yWindow="-120" windowWidth="29040" windowHeight="17640" xr2:uid="{1F2F6BDA-E24F-4649-B1F4-5F6BBE9F3040}"/>
  </bookViews>
  <sheets>
    <sheet name="KLS" sheetId="1" r:id="rId1"/>
  </sheets>
  <definedNames>
    <definedName name="_xlnm._FilterDatabase" localSheetId="0" hidden="1">KLS!$B$1:$F$1</definedName>
    <definedName name="_xlnm.Print_Area" localSheetId="0">KLS!$B$1:$G$241</definedName>
    <definedName name="_xlnm.Print_Titles" localSheetId="0">KLS!$1:$2</definedName>
    <definedName name="Z_B0ADC21E_1C4A_9C4F_9C9A_BABB80691CF4_.wvu.Cols" localSheetId="0" hidden="1">KLS!$G:$G,KLS!$J:$J,KLS!$N:$O,KLS!$Q:$R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B4" i="1"/>
  <c r="B24" i="1"/>
  <c r="C24" i="1" s="1"/>
  <c r="F24" i="1"/>
  <c r="F26" i="1"/>
  <c r="C27" i="1"/>
  <c r="B47" i="1"/>
  <c r="C47" i="1"/>
  <c r="F49" i="1"/>
  <c r="C50" i="1"/>
  <c r="B57" i="1"/>
  <c r="B79" i="1"/>
  <c r="C79" i="1" s="1"/>
  <c r="F82" i="1"/>
  <c r="C83" i="1"/>
  <c r="B106" i="1"/>
  <c r="C106" i="1" s="1"/>
  <c r="F109" i="1"/>
  <c r="C110" i="1"/>
  <c r="B133" i="1"/>
  <c r="C133" i="1" s="1"/>
  <c r="F136" i="1"/>
  <c r="C137" i="1"/>
  <c r="B166" i="1"/>
  <c r="C166" i="1" s="1"/>
  <c r="F169" i="1"/>
  <c r="C170" i="1"/>
  <c r="B202" i="1"/>
  <c r="C202" i="1"/>
  <c r="F205" i="1"/>
  <c r="B222" i="1"/>
  <c r="C222" i="1"/>
  <c r="F47" i="1" l="1"/>
  <c r="F79" i="1"/>
  <c r="F106" i="1" l="1"/>
  <c r="F133" i="1" s="1"/>
  <c r="F166" i="1" l="1"/>
  <c r="F202" i="1" s="1"/>
  <c r="F222" i="1" s="1"/>
</calcChain>
</file>

<file path=xl/sharedStrings.xml><?xml version="1.0" encoding="utf-8"?>
<sst xmlns="http://schemas.openxmlformats.org/spreadsheetml/2006/main" count="375" uniqueCount="321">
  <si>
    <t>Notes:</t>
  </si>
  <si>
    <t>Shipping:</t>
  </si>
  <si>
    <t xml:space="preserve">Contact (tel / @): </t>
  </si>
  <si>
    <t>Clinic:</t>
  </si>
  <si>
    <t>Name:</t>
  </si>
  <si>
    <t>Date:</t>
  </si>
  <si>
    <t>Account Nr.:</t>
  </si>
  <si>
    <t>Customer Information</t>
  </si>
  <si>
    <t>82.41.15</t>
  </si>
  <si>
    <t>82.41.05</t>
  </si>
  <si>
    <t>82.41.17</t>
  </si>
  <si>
    <t>82.41.16</t>
  </si>
  <si>
    <t>82.41.10</t>
  </si>
  <si>
    <t>82.41.13</t>
  </si>
  <si>
    <t>82.11.11</t>
  </si>
  <si>
    <t>82.40.09</t>
  </si>
  <si>
    <t>82.40.05</t>
  </si>
  <si>
    <t>82.40.06</t>
  </si>
  <si>
    <t>82.40.07</t>
  </si>
  <si>
    <t>82.10.11</t>
  </si>
  <si>
    <t>82.20.01</t>
  </si>
  <si>
    <t>82.30.01</t>
  </si>
  <si>
    <t>82.10.01</t>
  </si>
  <si>
    <t>KSS Organization</t>
  </si>
  <si>
    <t>Organization</t>
  </si>
  <si>
    <t>36.40.15</t>
  </si>
  <si>
    <t>Screwdriver</t>
  </si>
  <si>
    <t>40.45.58</t>
  </si>
  <si>
    <t>40.45.56</t>
  </si>
  <si>
    <t>40.45.54</t>
  </si>
  <si>
    <t>40.45.52</t>
  </si>
  <si>
    <t>40.45.50</t>
  </si>
  <si>
    <t>40.45.48</t>
  </si>
  <si>
    <t>40.45.46</t>
  </si>
  <si>
    <t>40.45.44</t>
  </si>
  <si>
    <t>40.45.42</t>
  </si>
  <si>
    <t>40.45.40</t>
  </si>
  <si>
    <t>40.45.38</t>
  </si>
  <si>
    <t>40.45.36</t>
  </si>
  <si>
    <t>40.45.34</t>
  </si>
  <si>
    <t>40.45.32</t>
  </si>
  <si>
    <t>40.45.30</t>
  </si>
  <si>
    <t>40.45.28</t>
  </si>
  <si>
    <t>40.45.26</t>
  </si>
  <si>
    <t>40.45.24</t>
  </si>
  <si>
    <t>40.45.22</t>
  </si>
  <si>
    <t>40.45.20</t>
  </si>
  <si>
    <t>40.45.18</t>
  </si>
  <si>
    <t>40.45.16</t>
  </si>
  <si>
    <t>40.45.14</t>
  </si>
  <si>
    <t>40.45.12</t>
  </si>
  <si>
    <t xml:space="preserve">ø4.5 mm </t>
  </si>
  <si>
    <t>85.00.40</t>
  </si>
  <si>
    <t>40.40.50</t>
  </si>
  <si>
    <t>40.40.48</t>
  </si>
  <si>
    <t>40.40.46</t>
  </si>
  <si>
    <t>40.40.44</t>
  </si>
  <si>
    <t>40.40.42</t>
  </si>
  <si>
    <t>40.40.40</t>
  </si>
  <si>
    <t>40.40.38</t>
  </si>
  <si>
    <t>40.40.36</t>
  </si>
  <si>
    <t>40.40.34</t>
  </si>
  <si>
    <t>40.40.32</t>
  </si>
  <si>
    <t>40.40.30</t>
  </si>
  <si>
    <t>40.40.28</t>
  </si>
  <si>
    <t>40.40.26</t>
  </si>
  <si>
    <t>40.40.24</t>
  </si>
  <si>
    <t>40.40.22</t>
  </si>
  <si>
    <t>40.40.20</t>
  </si>
  <si>
    <t>40.40.18</t>
  </si>
  <si>
    <t>40.40.16</t>
  </si>
  <si>
    <t>40.40.14</t>
  </si>
  <si>
    <t>40.40.12</t>
  </si>
  <si>
    <t xml:space="preserve">ø4.0 mm </t>
  </si>
  <si>
    <t>36.40.10</t>
  </si>
  <si>
    <t>40.35.40</t>
  </si>
  <si>
    <t>40.35.38</t>
  </si>
  <si>
    <t>40.35.36</t>
  </si>
  <si>
    <t>40.35.34</t>
  </si>
  <si>
    <t>40.35.32</t>
  </si>
  <si>
    <t>40.35.30</t>
  </si>
  <si>
    <t>40.35.28</t>
  </si>
  <si>
    <t>40.35.26</t>
  </si>
  <si>
    <t>40.35.24</t>
  </si>
  <si>
    <t>40.35.22</t>
  </si>
  <si>
    <t>40.35.20</t>
  </si>
  <si>
    <t>40.35.18</t>
  </si>
  <si>
    <t>40.35.16</t>
  </si>
  <si>
    <t>40.35.14</t>
  </si>
  <si>
    <t>40.35.12</t>
  </si>
  <si>
    <t>40.35.10</t>
  </si>
  <si>
    <t>40.35.08</t>
  </si>
  <si>
    <t xml:space="preserve">ø3.5 mm </t>
  </si>
  <si>
    <t>36.40.08</t>
  </si>
  <si>
    <t>40.30.40</t>
  </si>
  <si>
    <t>40.30.38</t>
  </si>
  <si>
    <t>40.30.36</t>
  </si>
  <si>
    <t>40.30.34</t>
  </si>
  <si>
    <t>40.30.32</t>
  </si>
  <si>
    <t>40.30.30</t>
  </si>
  <si>
    <t>40.30.28</t>
  </si>
  <si>
    <t>40.30.26</t>
  </si>
  <si>
    <t>40.30.24</t>
  </si>
  <si>
    <t>40.30.22</t>
  </si>
  <si>
    <t>40.30.20</t>
  </si>
  <si>
    <t>40.30.18</t>
  </si>
  <si>
    <t>40.30.16</t>
  </si>
  <si>
    <t>40.30.14</t>
  </si>
  <si>
    <t>40.30.12</t>
  </si>
  <si>
    <t>40.30.10</t>
  </si>
  <si>
    <t>40.30.08</t>
  </si>
  <si>
    <t xml:space="preserve">ø3.0 mm </t>
  </si>
  <si>
    <t>36.40.06</t>
  </si>
  <si>
    <t>40.25.40</t>
  </si>
  <si>
    <t>40.25.38</t>
  </si>
  <si>
    <t>40.25.36</t>
  </si>
  <si>
    <t>40.25.34</t>
  </si>
  <si>
    <t>40.25.32</t>
  </si>
  <si>
    <t>40.25.30</t>
  </si>
  <si>
    <t>40.25.28</t>
  </si>
  <si>
    <t>40.25.26</t>
  </si>
  <si>
    <t>40.25.24</t>
  </si>
  <si>
    <t>40.25.22</t>
  </si>
  <si>
    <t>40.25.20</t>
  </si>
  <si>
    <t>40.25.18</t>
  </si>
  <si>
    <t>40.25.16</t>
  </si>
  <si>
    <t>40.25.14</t>
  </si>
  <si>
    <t>40.25.13</t>
  </si>
  <si>
    <t>40.25.12</t>
  </si>
  <si>
    <t>40.25.11</t>
  </si>
  <si>
    <t>40.25.10</t>
  </si>
  <si>
    <t>40.25.09</t>
  </si>
  <si>
    <t>40.25.08</t>
  </si>
  <si>
    <t>40.25.07</t>
  </si>
  <si>
    <t>40.25.06</t>
  </si>
  <si>
    <t xml:space="preserve">ø2.5 mm </t>
  </si>
  <si>
    <t>85.00.20</t>
  </si>
  <si>
    <t>40.20.30</t>
  </si>
  <si>
    <t>40.20.28</t>
  </si>
  <si>
    <t>40.20.26</t>
  </si>
  <si>
    <t>40.20.24</t>
  </si>
  <si>
    <t>40.20.22</t>
  </si>
  <si>
    <t>40.20.20</t>
  </si>
  <si>
    <t>40.20.18</t>
  </si>
  <si>
    <t>40.20.16</t>
  </si>
  <si>
    <t>40.20.14</t>
  </si>
  <si>
    <t>40.20.12</t>
  </si>
  <si>
    <t>40.20.10</t>
  </si>
  <si>
    <t>40.20.08</t>
  </si>
  <si>
    <t>40.20.06</t>
  </si>
  <si>
    <t>ø2.0 mm</t>
  </si>
  <si>
    <t>40.00.01</t>
  </si>
  <si>
    <t>39.90.00</t>
  </si>
  <si>
    <t>36.40.04</t>
  </si>
  <si>
    <t>40.15.24</t>
  </si>
  <si>
    <t>40.15.22</t>
  </si>
  <si>
    <t>40.15.20</t>
  </si>
  <si>
    <t>40.15.18</t>
  </si>
  <si>
    <t>40.15.16</t>
  </si>
  <si>
    <t>40.15.14</t>
  </si>
  <si>
    <t>40.15.12</t>
  </si>
  <si>
    <t>40.15.10</t>
  </si>
  <si>
    <t>40.15.08</t>
  </si>
  <si>
    <t>40.15.06</t>
  </si>
  <si>
    <t>40.15.05</t>
  </si>
  <si>
    <t>Screws</t>
  </si>
  <si>
    <t xml:space="preserve">ø1.5 mm </t>
  </si>
  <si>
    <t>QTY</t>
  </si>
  <si>
    <t>Description</t>
  </si>
  <si>
    <t>Item Nr.</t>
  </si>
  <si>
    <t>Type</t>
  </si>
  <si>
    <t>Size</t>
  </si>
  <si>
    <t>KLS-Locking Screw Ø1.5 mm / L 5 mm, T4</t>
  </si>
  <si>
    <t>KLS-Locking Screw Ø1.5 mm / L 6 mm, T4</t>
  </si>
  <si>
    <t>KLS-Locking Screw Ø1.5 mm / L 8 mm, T4</t>
  </si>
  <si>
    <t>KLS-Locking Screw Ø1.5 mm / L 10 mm, T4</t>
  </si>
  <si>
    <t>KLS-Locking Screw Ø1.5 mm / L 12 mm, T4</t>
  </si>
  <si>
    <t>KLS-Locking Screw Ø1.5 mm / L 14 mm, T4</t>
  </si>
  <si>
    <t>KLS-Locking Screw Ø1.5 mm / L 16 mm, T4</t>
  </si>
  <si>
    <t>KLS-Locking Screw Ø1.5 mm / L 18 mm, T4</t>
  </si>
  <si>
    <t>KLS-Locking Screw Ø1.5 mm / L 20 mm, T4</t>
  </si>
  <si>
    <t>KLS-Locking Screw Ø1.5 mm / L 22 mm, T4</t>
  </si>
  <si>
    <t>KLS-Locking Screw Ø1.5 mm / L 24 mm, T4</t>
  </si>
  <si>
    <t xml:space="preserve">Screwdriver T4 industrial </t>
  </si>
  <si>
    <t>KSS Drawer side / KLS 1.5</t>
  </si>
  <si>
    <t>KSS Lid side / for screw tray</t>
  </si>
  <si>
    <t xml:space="preserve">KLS Bead removal instrument </t>
  </si>
  <si>
    <t xml:space="preserve">KLS Measuring Tool </t>
  </si>
  <si>
    <t>KLS-Locking Screw Ø2.0 mm / L 6 mm, T6</t>
  </si>
  <si>
    <t>KLS-Locking Screw Ø2.0 mm / L 8 mm, T6</t>
  </si>
  <si>
    <t>KLS-Locking Screw Ø2.0 mm / L 10 mm, T6</t>
  </si>
  <si>
    <t>KLS-Locking Screw Ø2.0 mm / L 12 mm, T6</t>
  </si>
  <si>
    <t>KLS-Locking Screw Ø2.0 mm / L 14 mm, T6</t>
  </si>
  <si>
    <t>KLS-Locking Screw Ø2.0 mm / L 16 mm, T6</t>
  </si>
  <si>
    <t>KLS-Locking Screw Ø2.0 mm / L 18 mm, T6</t>
  </si>
  <si>
    <t>KLS-Locking Screw Ø2.0 mm / L 20 mm, T6</t>
  </si>
  <si>
    <t>KLS-Locking Screw Ø2.0 mm / L 22 mm, T6</t>
  </si>
  <si>
    <t>KLS-Locking Screw Ø2.0 mm / L 24 mm, T6</t>
  </si>
  <si>
    <t>KLS-Locking Screw Ø2.0 mm / L 26 mm, T6</t>
  </si>
  <si>
    <t>KLS-Locking Screw Ø2.0 mm / L 28 mm, T6</t>
  </si>
  <si>
    <t>KLS-Locking Screw Ø2.0 mm / L 30 mm, T6</t>
  </si>
  <si>
    <t xml:space="preserve">Screwdriver T6 industrial </t>
  </si>
  <si>
    <t>KSS Drawer side / KLS 2.0</t>
  </si>
  <si>
    <t xml:space="preserve">KLS Rack 2.0 </t>
  </si>
  <si>
    <t/>
  </si>
  <si>
    <t>KLS-Locking Screw Ø2.5 mm / L 6 mm, T6</t>
  </si>
  <si>
    <t xml:space="preserve">KLS-Locking Screw Ø2.5 mm / L 7 mm, T6 </t>
  </si>
  <si>
    <t>KLS-Locking Screw Ø2.5 mm / L 8mm, T6</t>
  </si>
  <si>
    <t>KLS-Locking Screw Ø2.5 mm / L 9mm, T6</t>
  </si>
  <si>
    <t>KLS-Locking Screw Ø2.5 mm / L 10 mm, T6</t>
  </si>
  <si>
    <t>KLS-Locking Screw Ø2.5 mm / L 11 mm, T6</t>
  </si>
  <si>
    <t>KLS-Locking Screw Ø2.5 mm / L 12 mm, T6</t>
  </si>
  <si>
    <t>KLS-Locking Screw Ø2.5 mm / L 13 mm, T6</t>
  </si>
  <si>
    <t>KLS-Locking Screw Ø2.5 mm / L 14 mm, T6</t>
  </si>
  <si>
    <t>KLS-Locking Screw Ø2.5 mm / L 16 mm, T6</t>
  </si>
  <si>
    <t>KLS-Locking Screw Ø2.5 mm / L 18 mm, T6</t>
  </si>
  <si>
    <t>KLS-Locking Screw Ø2.5 mm / L 20 mm, T6</t>
  </si>
  <si>
    <t>KLS-Locking Screw Ø2.5 mm / L 22 mm, T6</t>
  </si>
  <si>
    <t>KLS-Locking Screw Ø2.5 mm / L 24 mm, T6</t>
  </si>
  <si>
    <t>KLS-Locking Screw Ø2.5 mm / L 26 mm, T6</t>
  </si>
  <si>
    <t>KLS-Locking Screw Ø2.5 mm / L 28 mm, T6</t>
  </si>
  <si>
    <t>KLS-Locking Screw Ø2.5 mm / L 30 mm, T6</t>
  </si>
  <si>
    <t>KLS-Locking Screw Ø2.5 mm / L 32 mm, T6</t>
  </si>
  <si>
    <t>KLS-Locking Screw Ø2.5 mm / L 34 mm, T6</t>
  </si>
  <si>
    <t>KLS-Locking Screw Ø2.5 mm / L 36 mm, T6</t>
  </si>
  <si>
    <t>KLS-Locking Screw Ø2.5 mm / L 38 mm, T6</t>
  </si>
  <si>
    <t>KLS-Locking Screw Ø2.5 mm / L 40 mm, T6</t>
  </si>
  <si>
    <t>KSS Drawer side / KLS 2.5</t>
  </si>
  <si>
    <t>KSS Drawer side / KLS 2.5 long</t>
  </si>
  <si>
    <t>KLS-Locking Screw Ø3.0 mm / L 8mm, T8</t>
  </si>
  <si>
    <t>KLS-Locking Screw Ø3.0 mm / L 10 mm, T8</t>
  </si>
  <si>
    <t>KLS-Locking Screw Ø3.0 mm / L 12 mm, T8</t>
  </si>
  <si>
    <t>KLS-Locking Screw Ø3.0 mm / L 14 mm, T8</t>
  </si>
  <si>
    <t>KLS-Locking Screw Ø3.0 mm / L 16 mm, T8</t>
  </si>
  <si>
    <t>KLS-Locking Screw Ø3.0 mm / L 18 mm, T8</t>
  </si>
  <si>
    <t>KLS-Locking Screw Ø3.0 mm / L 20 mm, T8</t>
  </si>
  <si>
    <t>KLS-Locking Screw Ø3.0 mm / L 22 mm, T8</t>
  </si>
  <si>
    <t>KLS-Locking Screw Ø3.0 mm / L 24 mm, T8</t>
  </si>
  <si>
    <t>KLS-Locking Screw Ø3.0 mm / L 26 mm, T8</t>
  </si>
  <si>
    <t>KLS-Locking Screw Ø3.0 mm / L 28 mm, T8</t>
  </si>
  <si>
    <t>KLS-Locking Screw Ø3.0 mm / L 30 mm, T8</t>
  </si>
  <si>
    <t>KLS-Locking Screw Ø3.0 mm / L 32 mm, T8</t>
  </si>
  <si>
    <t>KLS-Locking Screw Ø3.0 mm / L 34 mm, T8</t>
  </si>
  <si>
    <t>KLS-Locking Screw Ø3.0 mm / L 36 mm, T8</t>
  </si>
  <si>
    <t>KLS-Locking Screw Ø3.0 mm / L 38 mm, T8</t>
  </si>
  <si>
    <t>KLS-Locking Screw Ø3.0 mm / L 40 mm, T8</t>
  </si>
  <si>
    <t xml:space="preserve">Screwdriver T8 industrial </t>
  </si>
  <si>
    <t>KSS Drawer center / KLS 3.0</t>
  </si>
  <si>
    <t>KSS Lid center / for screw tray</t>
  </si>
  <si>
    <t>KLS-Locking Screw Ø3.5 mm / L 8 mm, T10</t>
  </si>
  <si>
    <t>KLS-Locking Screw Ø3.5 mm / L 10 mm, T10</t>
  </si>
  <si>
    <t>KLS-Locking Screw Ø3.5 mm / L 12 mm, T10</t>
  </si>
  <si>
    <t>KLS-Locking Screw Ø3.5 mm / L 14 mm, T10</t>
  </si>
  <si>
    <t>KLS-Locking Screw Ø3.5 mm / L 16 mm, T10</t>
  </si>
  <si>
    <t>KLS-Locking Screw Ø3.5 mm / L 18 mm, T10</t>
  </si>
  <si>
    <t>KLS-Locking Screw Ø3.5 mm / L 20 mm, T10</t>
  </si>
  <si>
    <t>KLS-Locking Screw Ø3.5 mm / L 22 mm, T10</t>
  </si>
  <si>
    <t>KLS-Locking Screw Ø3.5 mm / L 24 mm, T10</t>
  </si>
  <si>
    <t>KLS-Locking Screw Ø3.5 mm / L 26 mm, T10</t>
  </si>
  <si>
    <t>KLS-Locking Screw Ø3.5 mm / L 28 mm, T10</t>
  </si>
  <si>
    <t>KLS-Locking Screw Ø3.5 mm / L 30 mm, T10</t>
  </si>
  <si>
    <t>KLS-Locking Screw Ø3.5 mm / L 32 mm, T10</t>
  </si>
  <si>
    <t>KLS-Locking Screw Ø3.5 mm / L 34 mm, T10</t>
  </si>
  <si>
    <t>KLS-Locking Screw Ø3.5 mm / L 36 mm, T10</t>
  </si>
  <si>
    <t>KLS-Locking Screw Ø3.5 mm / L 38 mm, T10</t>
  </si>
  <si>
    <t>KLS-Locking Screw Ø3.5 mm / L 40 mm, T10</t>
  </si>
  <si>
    <t xml:space="preserve">Screwdriver T10 industrial </t>
  </si>
  <si>
    <t>KSS Drawer center / KLS 3.5</t>
  </si>
  <si>
    <t xml:space="preserve">KLS-Locking Screw Ø4.0 mm / L 12 mm, T15 </t>
  </si>
  <si>
    <t>KLS-Locking Screw Ø4.0 mm / L 14 mm, T15</t>
  </si>
  <si>
    <t>KLS-Locking Screw Ø4.0 mm / L 16 mm, T15</t>
  </si>
  <si>
    <t>KLS-Locking Screw Ø4.0 mm / L 18 mm, T15</t>
  </si>
  <si>
    <t>KLS-Locking Screw Ø4.0 mm / L 20 mm, T15</t>
  </si>
  <si>
    <t>KLS-Locking Screw Ø4.0 mm / L 22 mm, T15</t>
  </si>
  <si>
    <t>KLS-Locking Screw Ø4.0 mm / L 24 mm, T15</t>
  </si>
  <si>
    <t>KLS-Locking Screw Ø4.0 mm / L 26 mm, T15</t>
  </si>
  <si>
    <t>KLS-Locking Screw Ø4.0 mm / L 28 mm, T15</t>
  </si>
  <si>
    <t>KLS-Locking Screw Ø4.0 mm / L 30 mm, T15</t>
  </si>
  <si>
    <t>KLS-Locking Screw Ø4.0 mm / L 32 mm, T15</t>
  </si>
  <si>
    <t>KLS-Locking Screw Ø4.0 mm / L 34 mm, T15</t>
  </si>
  <si>
    <t>KLS-Locking Screw Ø4.0 mm / L 36 mm, T15</t>
  </si>
  <si>
    <t>KLS-Locking Screw Ø4.0 mm / L 38 mm, T15</t>
  </si>
  <si>
    <t>KLS-Locking Screw Ø4.0 mm / L 40 mm, T15</t>
  </si>
  <si>
    <t>KLS-Locking Screw Ø4.0 mm / L 42 mm, T15</t>
  </si>
  <si>
    <t>KLS-Locking Screw Ø4.0 mm / L 44 mm, T15</t>
  </si>
  <si>
    <t>KLS-Locking Screw Ø4.0 mm / L 46 mm, T15</t>
  </si>
  <si>
    <t>KLS-Locking Screw Ø4.0 mm / L 48 mm, T15</t>
  </si>
  <si>
    <t>KLS-Locking Screw Ø4.0 mm / L 50 mm, T15</t>
  </si>
  <si>
    <t xml:space="preserve">Screwdriver T15 industrial </t>
  </si>
  <si>
    <t>KSS Drawer center / KLS 4.0</t>
  </si>
  <si>
    <t>KSS Drawer side / KLS 4.0 mm long</t>
  </si>
  <si>
    <t xml:space="preserve">KLS Rack 4.0 </t>
  </si>
  <si>
    <t>KLS-Locking Screw Ø4.5 mm / L 12 mm, T15</t>
  </si>
  <si>
    <t>KLS-Locking Screw Ø4.5 mm / L 14 mm, T15</t>
  </si>
  <si>
    <t>KLS-Locking Screw Ø4.5 mm / L 16 mm, T15</t>
  </si>
  <si>
    <t>KLS-Locking Screw Ø4.5 mm / L 18 mm, T15</t>
  </si>
  <si>
    <t>KLS-Locking Screw Ø4.5 mm / L 20 mm, T15</t>
  </si>
  <si>
    <t>KLS-Locking Screw Ø4.5 mm / L 22 mm, T15</t>
  </si>
  <si>
    <t>KLS-Locking Screw Ø4.5 mm / L 24 mm, T15</t>
  </si>
  <si>
    <t>KLS-Locking Screw Ø4.5 mm / L 26 mm, T15</t>
  </si>
  <si>
    <t>KLS-Locking Screw Ø4.5 mm / L 28 mm, T15</t>
  </si>
  <si>
    <t>KLS-Locking Screw Ø4.5 mm / L 30 mm, T15</t>
  </si>
  <si>
    <t>KLS-Locking Screw Ø4.5 mm / L 32 mm, T15</t>
  </si>
  <si>
    <t>KLS-Locking Screw Ø4.5 mm / L 34 mm, T15</t>
  </si>
  <si>
    <t>KLS-Locking Screw Ø4.5 mm / L 36 mm, T15</t>
  </si>
  <si>
    <t>KLS-Locking Screw Ø4.5 mm / L 38 mm, T15</t>
  </si>
  <si>
    <t>KLS-Locking Screw Ø4.5 mm / L 40 mm, T15</t>
  </si>
  <si>
    <t>KLS-Locking Screw Ø4.5 mm / L 42 mm, T15</t>
  </si>
  <si>
    <t>KLS-Locking Screw Ø4.5 mm / L 44 mm, T15</t>
  </si>
  <si>
    <t>KLS-Locking Screw Ø4.5 mm / L 46 mm, T15</t>
  </si>
  <si>
    <t>KLS-Locking Screw Ø4.5 mm / L 48 mm, T15</t>
  </si>
  <si>
    <t>KLS-Locking Screw Ø4.5 mm / L 50 mm, T15</t>
  </si>
  <si>
    <t>KLS-Locking Screw Ø4.5 mm / L 52 mm, T15</t>
  </si>
  <si>
    <t>KLS-Locking Screw Ø4.5 mm / L 54 mm, T15</t>
  </si>
  <si>
    <t>KLS-Locking Screw Ø4.5 mm / L 56 mm, T15</t>
  </si>
  <si>
    <t>KLS-Locking Screw Ø4.5 mm / L 58 mm, T15</t>
  </si>
  <si>
    <t>KSS Drawer center / KLS 4.5</t>
  </si>
  <si>
    <t>KSS Drawer side / KLS 4.5 long</t>
  </si>
  <si>
    <t>KSS Lid for tray / for instruments</t>
  </si>
  <si>
    <t>KSS Tray / 29.5 mm general purpose</t>
  </si>
  <si>
    <t>KSS Rack / 21 mm for screw trays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</si>
</sst>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2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theme="0"/>
        <bgColor rgb="FF00000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3" fillId="3" borderId="0" xfId="0" applyFont="1" applyFill="1"/>
    <xf numFmtId="0" fontId="4" fillId="0" borderId="0" xfId="0" applyFont="1"/>
    <xf numFmtId="0" fontId="5" fillId="3" borderId="0" xfId="0" applyFont="1" applyFill="1"/>
    <xf numFmtId="0" fontId="6" fillId="3" borderId="0" xfId="0" applyFont="1" applyFill="1" applyAlignment="1" applyProtection="1">
      <alignment horizontal="left"/>
      <protection locked="0"/>
    </xf>
    <xf numFmtId="0" fontId="6" fillId="3" borderId="0" xfId="0" applyFont="1" applyFill="1" applyAlignment="1" applyProtection="1">
      <alignment horizontal="center"/>
      <protection locked="0"/>
    </xf>
    <xf numFmtId="0" fontId="6" fillId="3" borderId="0" xfId="0" applyFont="1" applyFill="1" applyProtection="1">
      <protection locked="0"/>
    </xf>
    <xf numFmtId="0" fontId="7" fillId="3" borderId="0" xfId="0" applyFont="1" applyFill="1" applyAlignment="1" applyProtection="1">
      <alignment horizontal="left"/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6" fillId="2" borderId="0" xfId="0" applyFont="1" applyFill="1"/>
    <xf numFmtId="0" fontId="5" fillId="3" borderId="0" xfId="0" applyFont="1" applyFill="1" applyAlignment="1">
      <alignment horizontal="left" vertical="center"/>
    </xf>
    <xf numFmtId="0" fontId="8" fillId="3" borderId="0" xfId="0" applyFont="1" applyFill="1"/>
    <xf numFmtId="0" fontId="7" fillId="2" borderId="2" xfId="0" applyFont="1" applyFill="1" applyBorder="1" applyAlignment="1" applyProtection="1">
      <alignment horizontal="center"/>
      <protection locked="0"/>
    </xf>
    <xf numFmtId="0" fontId="6" fillId="2" borderId="2" xfId="0" applyFont="1" applyFill="1" applyBorder="1"/>
    <xf numFmtId="0" fontId="5" fillId="3" borderId="2" xfId="0" applyFont="1" applyFill="1" applyBorder="1" applyAlignment="1">
      <alignment horizontal="left" vertical="center"/>
    </xf>
    <xf numFmtId="0" fontId="8" fillId="4" borderId="0" xfId="0" applyFont="1" applyFill="1"/>
    <xf numFmtId="0" fontId="6" fillId="2" borderId="0" xfId="0" applyFont="1" applyFill="1" applyAlignment="1" applyProtection="1">
      <alignment horizontal="center"/>
      <protection locked="0"/>
    </xf>
    <xf numFmtId="0" fontId="6" fillId="3" borderId="0" xfId="0" applyFont="1" applyFill="1"/>
    <xf numFmtId="0" fontId="7" fillId="2" borderId="0" xfId="0" applyFont="1" applyFill="1" applyAlignment="1">
      <alignment horizontal="left" wrapText="1"/>
    </xf>
    <xf numFmtId="0" fontId="9" fillId="3" borderId="0" xfId="0" applyFont="1" applyFill="1" applyAlignment="1" applyProtection="1">
      <alignment horizontal="center"/>
      <protection locked="0"/>
    </xf>
    <xf numFmtId="0" fontId="7" fillId="5" borderId="0" xfId="0" applyFont="1" applyFill="1" applyAlignment="1">
      <alignment horizontal="left" wrapText="1"/>
    </xf>
    <xf numFmtId="0" fontId="5" fillId="3" borderId="0" xfId="0" applyFont="1" applyFill="1" applyAlignment="1">
      <alignment vertical="center"/>
    </xf>
    <xf numFmtId="0" fontId="7" fillId="2" borderId="0" xfId="0" applyFont="1" applyFill="1"/>
    <xf numFmtId="0" fontId="4" fillId="4" borderId="0" xfId="0" applyFont="1" applyFill="1"/>
    <xf numFmtId="0" fontId="7" fillId="5" borderId="0" xfId="0" applyFont="1" applyFill="1"/>
    <xf numFmtId="0" fontId="4" fillId="3" borderId="0" xfId="0" applyFont="1" applyFill="1"/>
    <xf numFmtId="0" fontId="10" fillId="6" borderId="0" xfId="0" applyFont="1" applyFill="1"/>
    <xf numFmtId="0" fontId="9" fillId="3" borderId="0" xfId="0" applyFont="1" applyFill="1" applyAlignment="1">
      <alignment horizontal="center"/>
    </xf>
    <xf numFmtId="0" fontId="9" fillId="3" borderId="0" xfId="0" applyFont="1" applyFill="1"/>
    <xf numFmtId="0" fontId="11" fillId="3" borderId="0" xfId="0" applyFont="1" applyFill="1"/>
    <xf numFmtId="0" fontId="7" fillId="4" borderId="0" xfId="0" applyFont="1" applyFill="1"/>
    <xf numFmtId="0" fontId="2" fillId="3" borderId="0" xfId="0" applyFont="1" applyFill="1" applyAlignment="1" applyProtection="1">
      <alignment horizontal="center"/>
      <protection locked="0"/>
    </xf>
    <xf numFmtId="0" fontId="2" fillId="0" borderId="0" xfId="0" applyFont="1" applyAlignment="1">
      <alignment horizontal="left"/>
    </xf>
    <xf numFmtId="0" fontId="2" fillId="3" borderId="0" xfId="0" applyFont="1" applyFill="1" applyAlignment="1" applyProtection="1">
      <alignment horizontal="left"/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6" fillId="2" borderId="1" xfId="0" applyFont="1" applyFill="1" applyBorder="1"/>
    <xf numFmtId="0" fontId="6" fillId="3" borderId="1" xfId="0" applyFont="1" applyFill="1" applyBorder="1"/>
    <xf numFmtId="0" fontId="2" fillId="2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 applyAlignment="1" applyProtection="1">
      <alignment horizontal="left"/>
      <protection locked="0"/>
    </xf>
  </cellXfs>
  <cellStyles count="1">
    <cellStyle name="Standard" xfId="0" builtinId="0"/>
  </cellStyles>
  <dxfs count="14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594CF-29BA-44AF-B3A7-752AA3DA9C4F}">
  <sheetPr>
    <tabColor theme="9" tint="0.79998168889431442"/>
    <pageSetUpPr fitToPage="1"/>
  </sheetPr>
  <dimension ref="B1:R244"/>
  <sheetViews>
    <sheetView showGridLines="0" tabSelected="1" view="pageLayout" zoomScale="70" zoomScaleNormal="100" zoomScaleSheetLayoutView="100" zoomScalePageLayoutView="70" workbookViewId="0">
      <selection activeCell="J13" sqref="J13"/>
    </sheetView>
  </sheetViews>
  <sheetFormatPr baseColWidth="10" defaultColWidth="10.625" defaultRowHeight="12.75" x14ac:dyDescent="0.2"/>
  <cols>
    <col min="1" max="1" width="2.5" style="1" customWidth="1"/>
    <col min="2" max="2" width="14.375" style="1" customWidth="1"/>
    <col min="3" max="3" width="14.875" style="4" customWidth="1"/>
    <col min="4" max="4" width="9.625" style="1" bestFit="1" customWidth="1"/>
    <col min="5" max="5" width="47" style="1" bestFit="1" customWidth="1"/>
    <col min="6" max="6" width="7.625" style="1" customWidth="1"/>
    <col min="7" max="7" width="7.125" style="3" customWidth="1"/>
    <col min="8" max="8" width="4.625" style="1" customWidth="1"/>
    <col min="9" max="9" width="4" style="1" customWidth="1"/>
    <col min="10" max="10" width="14.875" style="2" bestFit="1" customWidth="1"/>
    <col min="11" max="11" width="2.875" style="2" customWidth="1"/>
    <col min="12" max="12" width="5" style="1" customWidth="1"/>
    <col min="13" max="13" width="2.125" style="1" customWidth="1"/>
    <col min="14" max="14" width="11.875" style="1" customWidth="1"/>
    <col min="15" max="15" width="13.125" style="1" customWidth="1"/>
    <col min="16" max="16" width="4.5" style="1" customWidth="1"/>
    <col min="17" max="18" width="5.625" style="1" customWidth="1"/>
    <col min="19" max="16384" width="10.625" style="1"/>
  </cols>
  <sheetData>
    <row r="1" spans="2:18" s="42" customFormat="1" ht="15" customHeight="1" x14ac:dyDescent="0.25">
      <c r="B1" s="46" t="s">
        <v>171</v>
      </c>
      <c r="C1" s="46" t="s">
        <v>170</v>
      </c>
      <c r="D1" s="46" t="s">
        <v>169</v>
      </c>
      <c r="E1" s="46" t="s">
        <v>168</v>
      </c>
      <c r="F1" s="45" t="s">
        <v>167</v>
      </c>
      <c r="G1" s="44"/>
      <c r="J1" s="43"/>
      <c r="K1" s="43"/>
    </row>
    <row r="2" spans="2:18" ht="15" x14ac:dyDescent="0.25">
      <c r="B2" s="5"/>
      <c r="C2" s="6"/>
      <c r="D2" s="6"/>
      <c r="E2" s="6"/>
      <c r="F2" s="41"/>
    </row>
    <row r="3" spans="2:18" ht="15" x14ac:dyDescent="0.25">
      <c r="B3" s="33" t="s">
        <v>166</v>
      </c>
      <c r="C3" s="32"/>
      <c r="D3" s="32"/>
      <c r="E3" s="32"/>
      <c r="F3" s="30" t="str">
        <f>$B3</f>
        <v xml:space="preserve">ø1.5 mm </v>
      </c>
    </row>
    <row r="4" spans="2:18" ht="15" x14ac:dyDescent="0.25">
      <c r="B4" s="18" t="str">
        <f>B3</f>
        <v xml:space="preserve">ø1.5 mm </v>
      </c>
      <c r="C4" s="25" t="s">
        <v>165</v>
      </c>
      <c r="D4" s="20" t="s">
        <v>164</v>
      </c>
      <c r="E4" s="12" t="s">
        <v>172</v>
      </c>
      <c r="F4" s="19"/>
      <c r="G4" s="34"/>
      <c r="Q4" s="34"/>
      <c r="R4" s="34"/>
    </row>
    <row r="5" spans="2:18" ht="15" x14ac:dyDescent="0.25">
      <c r="B5" s="18"/>
      <c r="C5" s="25"/>
      <c r="D5" s="20" t="s">
        <v>163</v>
      </c>
      <c r="E5" s="12" t="s">
        <v>173</v>
      </c>
      <c r="F5" s="19"/>
      <c r="G5" s="34"/>
      <c r="Q5" s="34"/>
      <c r="R5" s="34"/>
    </row>
    <row r="6" spans="2:18" ht="15" x14ac:dyDescent="0.25">
      <c r="B6" s="18"/>
      <c r="C6" s="25"/>
      <c r="D6" s="20" t="s">
        <v>162</v>
      </c>
      <c r="E6" s="12" t="s">
        <v>174</v>
      </c>
      <c r="F6" s="19"/>
      <c r="G6" s="34"/>
      <c r="Q6" s="34"/>
      <c r="R6" s="34"/>
    </row>
    <row r="7" spans="2:18" ht="15" x14ac:dyDescent="0.25">
      <c r="B7" s="18"/>
      <c r="C7" s="25"/>
      <c r="D7" s="20" t="s">
        <v>161</v>
      </c>
      <c r="E7" s="12" t="s">
        <v>175</v>
      </c>
      <c r="F7" s="19"/>
      <c r="G7" s="34"/>
      <c r="Q7" s="34"/>
      <c r="R7" s="34"/>
    </row>
    <row r="8" spans="2:18" ht="15" x14ac:dyDescent="0.25">
      <c r="B8" s="18"/>
      <c r="C8" s="6"/>
      <c r="D8" s="20" t="s">
        <v>160</v>
      </c>
      <c r="E8" s="12" t="s">
        <v>176</v>
      </c>
      <c r="F8" s="19"/>
      <c r="G8" s="40"/>
      <c r="Q8" s="34"/>
      <c r="R8" s="34"/>
    </row>
    <row r="9" spans="2:18" ht="15" x14ac:dyDescent="0.25">
      <c r="B9" s="18"/>
      <c r="C9" s="25"/>
      <c r="D9" s="20" t="s">
        <v>159</v>
      </c>
      <c r="E9" s="12" t="s">
        <v>177</v>
      </c>
      <c r="F9" s="19"/>
      <c r="G9" s="34"/>
      <c r="Q9" s="34"/>
      <c r="R9" s="34"/>
    </row>
    <row r="10" spans="2:18" ht="15" x14ac:dyDescent="0.25">
      <c r="B10" s="18"/>
      <c r="C10" s="6"/>
      <c r="D10" s="20" t="s">
        <v>158</v>
      </c>
      <c r="E10" s="12" t="s">
        <v>178</v>
      </c>
      <c r="F10" s="19"/>
      <c r="G10" s="34"/>
      <c r="Q10" s="34"/>
      <c r="R10" s="34"/>
    </row>
    <row r="11" spans="2:18" ht="15" x14ac:dyDescent="0.25">
      <c r="B11" s="18"/>
      <c r="C11" s="6"/>
      <c r="D11" s="20" t="s">
        <v>157</v>
      </c>
      <c r="E11" s="12" t="s">
        <v>179</v>
      </c>
      <c r="F11" s="19"/>
      <c r="G11" s="34"/>
      <c r="Q11" s="34"/>
      <c r="R11" s="34"/>
    </row>
    <row r="12" spans="2:18" ht="15" x14ac:dyDescent="0.25">
      <c r="B12" s="18"/>
      <c r="C12" s="6"/>
      <c r="D12" s="20" t="s">
        <v>156</v>
      </c>
      <c r="E12" s="12" t="s">
        <v>180</v>
      </c>
      <c r="F12" s="19"/>
      <c r="G12" s="34"/>
      <c r="Q12" s="34"/>
      <c r="R12" s="34"/>
    </row>
    <row r="13" spans="2:18" ht="15" x14ac:dyDescent="0.25">
      <c r="B13" s="18"/>
      <c r="C13" s="6"/>
      <c r="D13" s="20" t="s">
        <v>155</v>
      </c>
      <c r="E13" s="12" t="s">
        <v>181</v>
      </c>
      <c r="F13" s="19"/>
      <c r="G13" s="34"/>
      <c r="Q13" s="34"/>
      <c r="R13" s="34"/>
    </row>
    <row r="14" spans="2:18" ht="15" x14ac:dyDescent="0.25">
      <c r="B14" s="18"/>
      <c r="C14" s="6"/>
      <c r="D14" s="20" t="s">
        <v>154</v>
      </c>
      <c r="E14" s="12" t="s">
        <v>182</v>
      </c>
      <c r="F14" s="19"/>
      <c r="G14" s="34"/>
      <c r="Q14" s="34"/>
      <c r="R14" s="34"/>
    </row>
    <row r="15" spans="2:18" ht="15" x14ac:dyDescent="0.25">
      <c r="B15" s="18"/>
      <c r="C15" s="6"/>
      <c r="D15" s="20"/>
      <c r="E15" s="12"/>
      <c r="F15" s="19"/>
      <c r="G15" s="34"/>
      <c r="Q15" s="34"/>
      <c r="R15" s="34"/>
    </row>
    <row r="16" spans="2:18" ht="15" x14ac:dyDescent="0.25">
      <c r="B16" s="18"/>
      <c r="C16" s="6" t="s">
        <v>26</v>
      </c>
      <c r="D16" s="20" t="s">
        <v>153</v>
      </c>
      <c r="E16" s="12" t="s">
        <v>183</v>
      </c>
      <c r="F16" s="19"/>
      <c r="G16" s="34"/>
      <c r="Q16" s="34"/>
      <c r="R16" s="34"/>
    </row>
    <row r="17" spans="2:18" ht="15" x14ac:dyDescent="0.25">
      <c r="B17" s="18"/>
      <c r="C17" s="6"/>
      <c r="D17" s="20"/>
      <c r="E17" s="12"/>
      <c r="F17" s="19"/>
      <c r="G17" s="34"/>
      <c r="Q17" s="34"/>
      <c r="R17" s="34"/>
    </row>
    <row r="18" spans="2:18" ht="15" x14ac:dyDescent="0.25">
      <c r="B18" s="18"/>
      <c r="C18" s="25" t="s">
        <v>24</v>
      </c>
      <c r="D18" s="20" t="s">
        <v>13</v>
      </c>
      <c r="E18" s="12" t="s">
        <v>184</v>
      </c>
      <c r="F18" s="19"/>
      <c r="G18" s="34"/>
      <c r="Q18" s="34"/>
      <c r="R18" s="34"/>
    </row>
    <row r="19" spans="2:18" ht="15" x14ac:dyDescent="0.25">
      <c r="B19" s="18"/>
      <c r="C19" s="6"/>
      <c r="D19" s="12" t="s">
        <v>14</v>
      </c>
      <c r="E19" s="12" t="s">
        <v>185</v>
      </c>
      <c r="F19" s="19"/>
      <c r="G19" s="34"/>
      <c r="Q19" s="34"/>
      <c r="R19" s="34"/>
    </row>
    <row r="20" spans="2:18" ht="15" x14ac:dyDescent="0.25">
      <c r="B20" s="18"/>
      <c r="C20" s="6"/>
      <c r="D20" s="12"/>
      <c r="E20" s="12"/>
      <c r="F20" s="19"/>
      <c r="G20" s="34"/>
      <c r="Q20" s="34"/>
      <c r="R20" s="34"/>
    </row>
    <row r="21" spans="2:18" ht="15" x14ac:dyDescent="0.25">
      <c r="B21" s="18"/>
      <c r="C21" s="6"/>
      <c r="D21" s="39" t="s">
        <v>152</v>
      </c>
      <c r="E21" s="38" t="s">
        <v>186</v>
      </c>
      <c r="F21" s="37"/>
      <c r="G21" s="34"/>
      <c r="Q21" s="34"/>
      <c r="R21" s="34"/>
    </row>
    <row r="22" spans="2:18" ht="15" x14ac:dyDescent="0.25">
      <c r="B22" s="18"/>
      <c r="C22" s="6"/>
      <c r="D22" s="20" t="s">
        <v>151</v>
      </c>
      <c r="E22" s="38" t="s">
        <v>187</v>
      </c>
      <c r="F22" s="37"/>
      <c r="G22" s="34"/>
      <c r="Q22" s="34"/>
      <c r="R22" s="34"/>
    </row>
    <row r="23" spans="2:18" ht="15" x14ac:dyDescent="0.25">
      <c r="B23" s="18"/>
      <c r="C23" s="6"/>
      <c r="D23" s="20"/>
      <c r="E23" s="12"/>
      <c r="F23" s="19"/>
      <c r="G23" s="34"/>
      <c r="Q23" s="34"/>
      <c r="R23" s="34"/>
    </row>
    <row r="24" spans="2:18" ht="15" customHeight="1" x14ac:dyDescent="0.25">
      <c r="B24" s="18" t="str">
        <f>B3</f>
        <v xml:space="preserve">ø1.5 mm </v>
      </c>
      <c r="C24" s="17" t="str">
        <f>"Total ("&amp;B24&amp;")"</f>
        <v>Total (ø1.5 mm )</v>
      </c>
      <c r="D24" s="16"/>
      <c r="E24" s="16"/>
      <c r="F24" s="15">
        <f>SUM(F21:INDEX(F$1:F21,MATCH($B24,F$1:F21,0)))</f>
        <v>0</v>
      </c>
      <c r="G24" s="34"/>
      <c r="J24" s="36"/>
      <c r="K24" s="36"/>
      <c r="N24" s="34"/>
      <c r="O24" s="34"/>
      <c r="Q24" s="34"/>
      <c r="R24" s="34"/>
    </row>
    <row r="25" spans="2:18" ht="15" customHeight="1" x14ac:dyDescent="0.25">
      <c r="B25" s="14"/>
      <c r="C25" s="13"/>
      <c r="D25" s="12"/>
      <c r="E25" s="12"/>
      <c r="F25" s="11"/>
      <c r="G25" s="34"/>
      <c r="J25" s="36"/>
      <c r="K25" s="36"/>
      <c r="N25" s="34"/>
      <c r="O25" s="34"/>
      <c r="Q25" s="34"/>
      <c r="R25" s="34"/>
    </row>
    <row r="26" spans="2:18" ht="15" x14ac:dyDescent="0.25">
      <c r="B26" s="27" t="s">
        <v>150</v>
      </c>
      <c r="C26" s="32"/>
      <c r="D26" s="31"/>
      <c r="E26" s="31"/>
      <c r="F26" s="22" t="str">
        <f>$B26</f>
        <v>ø2.0 mm</v>
      </c>
      <c r="G26" s="29"/>
      <c r="J26" s="36"/>
      <c r="K26" s="36"/>
      <c r="N26" s="34"/>
      <c r="O26" s="34"/>
      <c r="Q26" s="34"/>
      <c r="R26" s="34"/>
    </row>
    <row r="27" spans="2:18" ht="15" x14ac:dyDescent="0.25">
      <c r="B27" s="18"/>
      <c r="C27" s="25" t="str">
        <f>C4</f>
        <v>Screws</v>
      </c>
      <c r="D27" s="12" t="s">
        <v>149</v>
      </c>
      <c r="E27" s="12" t="s">
        <v>188</v>
      </c>
      <c r="F27" s="19"/>
      <c r="J27" s="36"/>
      <c r="K27" s="36"/>
      <c r="N27" s="34"/>
      <c r="O27" s="34"/>
      <c r="Q27" s="34"/>
      <c r="R27" s="34"/>
    </row>
    <row r="28" spans="2:18" ht="15" x14ac:dyDescent="0.25">
      <c r="B28" s="18"/>
      <c r="C28" s="6"/>
      <c r="D28" s="12" t="s">
        <v>148</v>
      </c>
      <c r="E28" s="12" t="s">
        <v>189</v>
      </c>
      <c r="F28" s="19"/>
      <c r="J28" s="36"/>
      <c r="K28" s="36"/>
      <c r="N28" s="34"/>
      <c r="O28" s="34"/>
      <c r="Q28" s="34"/>
      <c r="R28" s="34"/>
    </row>
    <row r="29" spans="2:18" ht="15" x14ac:dyDescent="0.25">
      <c r="B29" s="18"/>
      <c r="C29" s="6"/>
      <c r="D29" s="12" t="s">
        <v>147</v>
      </c>
      <c r="E29" s="12" t="s">
        <v>190</v>
      </c>
      <c r="F29" s="19"/>
      <c r="J29" s="36"/>
      <c r="K29" s="36"/>
      <c r="N29" s="34"/>
      <c r="O29" s="34"/>
      <c r="Q29" s="34"/>
      <c r="R29" s="34"/>
    </row>
    <row r="30" spans="2:18" ht="15" x14ac:dyDescent="0.25">
      <c r="B30" s="18"/>
      <c r="C30" s="6"/>
      <c r="D30" s="12" t="s">
        <v>146</v>
      </c>
      <c r="E30" s="12" t="s">
        <v>191</v>
      </c>
      <c r="F30" s="19"/>
      <c r="J30" s="36"/>
      <c r="K30" s="36"/>
      <c r="N30" s="34"/>
      <c r="O30" s="34"/>
      <c r="Q30" s="34"/>
      <c r="R30" s="34"/>
    </row>
    <row r="31" spans="2:18" ht="15" x14ac:dyDescent="0.25">
      <c r="B31" s="18"/>
      <c r="C31" s="6"/>
      <c r="D31" s="12" t="s">
        <v>145</v>
      </c>
      <c r="E31" s="12" t="s">
        <v>192</v>
      </c>
      <c r="F31" s="19"/>
      <c r="J31" s="36"/>
      <c r="K31" s="36"/>
      <c r="N31" s="34"/>
      <c r="O31" s="34"/>
      <c r="Q31" s="34"/>
      <c r="R31" s="34"/>
    </row>
    <row r="32" spans="2:18" ht="15" x14ac:dyDescent="0.25">
      <c r="B32" s="18"/>
      <c r="C32" s="6"/>
      <c r="D32" s="12" t="s">
        <v>144</v>
      </c>
      <c r="E32" s="12" t="s">
        <v>193</v>
      </c>
      <c r="F32" s="19"/>
      <c r="J32" s="36"/>
      <c r="K32" s="36"/>
      <c r="N32" s="34"/>
      <c r="O32" s="34"/>
      <c r="Q32" s="34"/>
      <c r="R32" s="34"/>
    </row>
    <row r="33" spans="2:18" ht="15" x14ac:dyDescent="0.25">
      <c r="B33" s="18"/>
      <c r="C33" s="6"/>
      <c r="D33" s="12" t="s">
        <v>143</v>
      </c>
      <c r="E33" s="12" t="s">
        <v>194</v>
      </c>
      <c r="F33" s="19"/>
      <c r="J33" s="36"/>
      <c r="K33" s="36"/>
      <c r="N33" s="34"/>
      <c r="O33" s="34"/>
      <c r="Q33" s="34"/>
      <c r="R33" s="34"/>
    </row>
    <row r="34" spans="2:18" ht="15" x14ac:dyDescent="0.25">
      <c r="B34" s="18"/>
      <c r="C34" s="6"/>
      <c r="D34" s="12" t="s">
        <v>142</v>
      </c>
      <c r="E34" s="12" t="s">
        <v>195</v>
      </c>
      <c r="F34" s="19"/>
      <c r="J34" s="36"/>
      <c r="K34" s="36"/>
      <c r="N34" s="34"/>
      <c r="O34" s="34"/>
      <c r="Q34" s="34"/>
      <c r="R34" s="34"/>
    </row>
    <row r="35" spans="2:18" ht="15" x14ac:dyDescent="0.25">
      <c r="B35" s="18"/>
      <c r="C35" s="6"/>
      <c r="D35" s="12" t="s">
        <v>141</v>
      </c>
      <c r="E35" s="12" t="s">
        <v>196</v>
      </c>
      <c r="F35" s="19"/>
      <c r="J35" s="36"/>
      <c r="K35" s="36"/>
      <c r="N35" s="34"/>
      <c r="O35" s="34"/>
      <c r="Q35" s="34"/>
      <c r="R35" s="34"/>
    </row>
    <row r="36" spans="2:18" ht="15" x14ac:dyDescent="0.25">
      <c r="B36" s="18"/>
      <c r="C36" s="6"/>
      <c r="D36" s="12" t="s">
        <v>140</v>
      </c>
      <c r="E36" s="12" t="s">
        <v>197</v>
      </c>
      <c r="F36" s="19"/>
      <c r="N36" s="34"/>
      <c r="O36" s="34"/>
      <c r="Q36" s="34"/>
      <c r="R36" s="34"/>
    </row>
    <row r="37" spans="2:18" ht="15" x14ac:dyDescent="0.25">
      <c r="B37" s="18"/>
      <c r="C37" s="6"/>
      <c r="D37" s="12" t="s">
        <v>139</v>
      </c>
      <c r="E37" s="12" t="s">
        <v>198</v>
      </c>
      <c r="F37" s="19"/>
      <c r="J37" s="35"/>
      <c r="K37" s="35"/>
      <c r="N37" s="34"/>
      <c r="O37" s="34"/>
      <c r="Q37" s="34"/>
      <c r="R37" s="34"/>
    </row>
    <row r="38" spans="2:18" ht="15" x14ac:dyDescent="0.25">
      <c r="B38" s="18"/>
      <c r="C38" s="6"/>
      <c r="D38" s="12" t="s">
        <v>138</v>
      </c>
      <c r="E38" s="12" t="s">
        <v>199</v>
      </c>
      <c r="F38" s="19"/>
      <c r="N38" s="34"/>
      <c r="O38" s="34"/>
      <c r="Q38" s="34"/>
      <c r="R38" s="34"/>
    </row>
    <row r="39" spans="2:18" ht="15" x14ac:dyDescent="0.25">
      <c r="B39" s="18"/>
      <c r="C39" s="6"/>
      <c r="D39" s="12" t="s">
        <v>137</v>
      </c>
      <c r="E39" s="12" t="s">
        <v>200</v>
      </c>
      <c r="F39" s="19"/>
      <c r="N39" s="34"/>
      <c r="O39" s="34"/>
      <c r="Q39" s="34"/>
      <c r="R39" s="34"/>
    </row>
    <row r="40" spans="2:18" ht="15" x14ac:dyDescent="0.25">
      <c r="B40" s="18"/>
      <c r="C40" s="6"/>
      <c r="D40" s="12"/>
      <c r="E40" s="12"/>
      <c r="F40" s="19"/>
      <c r="N40" s="34"/>
      <c r="O40" s="34"/>
      <c r="Q40" s="34"/>
      <c r="R40" s="34"/>
    </row>
    <row r="41" spans="2:18" ht="15" x14ac:dyDescent="0.25">
      <c r="B41" s="18"/>
      <c r="C41" s="6" t="s">
        <v>26</v>
      </c>
      <c r="D41" s="20" t="s">
        <v>112</v>
      </c>
      <c r="E41" s="12" t="s">
        <v>201</v>
      </c>
      <c r="F41" s="19"/>
      <c r="N41" s="34"/>
      <c r="O41" s="34"/>
      <c r="Q41" s="34"/>
      <c r="R41" s="34"/>
    </row>
    <row r="42" spans="2:18" ht="15" x14ac:dyDescent="0.25">
      <c r="B42" s="18"/>
      <c r="C42" s="6"/>
      <c r="D42" s="12"/>
      <c r="E42" s="12"/>
      <c r="F42" s="19"/>
      <c r="N42" s="34"/>
      <c r="O42" s="34"/>
      <c r="Q42" s="34"/>
      <c r="R42" s="34"/>
    </row>
    <row r="43" spans="2:18" ht="15" x14ac:dyDescent="0.25">
      <c r="B43" s="18"/>
      <c r="C43" s="25" t="s">
        <v>24</v>
      </c>
      <c r="D43" s="12" t="s">
        <v>12</v>
      </c>
      <c r="E43" s="12" t="s">
        <v>202</v>
      </c>
      <c r="F43" s="19"/>
    </row>
    <row r="44" spans="2:18" ht="15" x14ac:dyDescent="0.25">
      <c r="B44" s="18"/>
      <c r="C44" s="25"/>
      <c r="D44" s="12" t="s">
        <v>14</v>
      </c>
      <c r="E44" s="12" t="s">
        <v>185</v>
      </c>
      <c r="F44" s="19"/>
    </row>
    <row r="45" spans="2:18" ht="15" x14ac:dyDescent="0.25">
      <c r="B45" s="18"/>
      <c r="C45" s="25"/>
      <c r="D45" s="12" t="s">
        <v>136</v>
      </c>
      <c r="E45" s="12" t="s">
        <v>203</v>
      </c>
      <c r="F45" s="19"/>
    </row>
    <row r="46" spans="2:18" ht="15" x14ac:dyDescent="0.25">
      <c r="B46" s="18"/>
      <c r="C46" s="25"/>
      <c r="D46" s="5"/>
      <c r="E46" s="12" t="s">
        <v>204</v>
      </c>
      <c r="F46" s="19"/>
    </row>
    <row r="47" spans="2:18" ht="15" x14ac:dyDescent="0.25">
      <c r="B47" s="18" t="str">
        <f>B26</f>
        <v>ø2.0 mm</v>
      </c>
      <c r="C47" s="17" t="str">
        <f>"Total ("&amp;B47&amp;")"</f>
        <v>Total (ø2.0 mm)</v>
      </c>
      <c r="D47" s="16"/>
      <c r="E47" s="16"/>
      <c r="F47" s="15">
        <f>SUM(F46:INDEX(F$1:F46,MATCH($B47,F$1:F46,0)))</f>
        <v>0</v>
      </c>
    </row>
    <row r="48" spans="2:18" ht="15" x14ac:dyDescent="0.25">
      <c r="B48" s="5"/>
      <c r="C48" s="6"/>
      <c r="D48" s="28"/>
      <c r="E48" s="12"/>
      <c r="F48" s="19"/>
    </row>
    <row r="49" spans="2:7" ht="15" x14ac:dyDescent="0.25">
      <c r="B49" s="33" t="s">
        <v>135</v>
      </c>
      <c r="C49" s="32"/>
      <c r="D49" s="31"/>
      <c r="E49" s="31"/>
      <c r="F49" s="22" t="str">
        <f>$B49</f>
        <v xml:space="preserve">ø2.5 mm </v>
      </c>
      <c r="G49" s="29"/>
    </row>
    <row r="50" spans="2:7" ht="15" x14ac:dyDescent="0.25">
      <c r="B50" s="18"/>
      <c r="C50" s="25" t="str">
        <f>C27</f>
        <v>Screws</v>
      </c>
      <c r="D50" s="20" t="s">
        <v>134</v>
      </c>
      <c r="E50" s="12" t="s">
        <v>205</v>
      </c>
      <c r="F50" s="19"/>
    </row>
    <row r="51" spans="2:7" ht="15" x14ac:dyDescent="0.25">
      <c r="B51" s="18"/>
      <c r="C51" s="25"/>
      <c r="D51" s="20" t="s">
        <v>133</v>
      </c>
      <c r="E51" s="12" t="s">
        <v>206</v>
      </c>
      <c r="F51" s="19"/>
    </row>
    <row r="52" spans="2:7" ht="15" x14ac:dyDescent="0.25">
      <c r="B52" s="18"/>
      <c r="C52" s="25"/>
      <c r="D52" s="20" t="s">
        <v>132</v>
      </c>
      <c r="E52" s="12" t="s">
        <v>207</v>
      </c>
      <c r="F52" s="19"/>
    </row>
    <row r="53" spans="2:7" ht="15" x14ac:dyDescent="0.25">
      <c r="B53" s="18"/>
      <c r="C53" s="6"/>
      <c r="D53" s="20" t="s">
        <v>131</v>
      </c>
      <c r="E53" s="12" t="s">
        <v>208</v>
      </c>
      <c r="F53" s="19"/>
    </row>
    <row r="54" spans="2:7" ht="15" x14ac:dyDescent="0.25">
      <c r="B54" s="18"/>
      <c r="C54" s="6"/>
      <c r="D54" s="20" t="s">
        <v>130</v>
      </c>
      <c r="E54" s="12" t="s">
        <v>209</v>
      </c>
      <c r="F54" s="19"/>
    </row>
    <row r="55" spans="2:7" ht="15" x14ac:dyDescent="0.25">
      <c r="B55" s="18"/>
      <c r="C55" s="6"/>
      <c r="D55" s="20" t="s">
        <v>129</v>
      </c>
      <c r="E55" s="12" t="s">
        <v>210</v>
      </c>
      <c r="F55" s="19"/>
    </row>
    <row r="56" spans="2:7" ht="15" x14ac:dyDescent="0.25">
      <c r="B56" s="18"/>
      <c r="C56" s="6"/>
      <c r="D56" s="20" t="s">
        <v>128</v>
      </c>
      <c r="E56" s="12" t="s">
        <v>211</v>
      </c>
      <c r="F56" s="19"/>
    </row>
    <row r="57" spans="2:7" ht="15" x14ac:dyDescent="0.25">
      <c r="B57" s="18">
        <f>B56</f>
        <v>0</v>
      </c>
      <c r="C57" s="6"/>
      <c r="D57" s="20" t="s">
        <v>127</v>
      </c>
      <c r="E57" s="12" t="s">
        <v>212</v>
      </c>
      <c r="F57" s="19"/>
    </row>
    <row r="58" spans="2:7" ht="15" x14ac:dyDescent="0.25">
      <c r="B58" s="18"/>
      <c r="C58" s="6"/>
      <c r="D58" s="20" t="s">
        <v>126</v>
      </c>
      <c r="E58" s="12" t="s">
        <v>213</v>
      </c>
      <c r="F58" s="19"/>
    </row>
    <row r="59" spans="2:7" ht="15" x14ac:dyDescent="0.25">
      <c r="B59" s="18"/>
      <c r="C59" s="25"/>
      <c r="D59" s="20" t="s">
        <v>125</v>
      </c>
      <c r="E59" s="12" t="s">
        <v>214</v>
      </c>
      <c r="F59" s="19"/>
    </row>
    <row r="60" spans="2:7" ht="15" x14ac:dyDescent="0.25">
      <c r="B60" s="18"/>
      <c r="C60" s="6"/>
      <c r="D60" s="20" t="s">
        <v>124</v>
      </c>
      <c r="E60" s="12" t="s">
        <v>215</v>
      </c>
      <c r="F60" s="19"/>
    </row>
    <row r="61" spans="2:7" ht="15" x14ac:dyDescent="0.25">
      <c r="B61" s="18"/>
      <c r="C61" s="6"/>
      <c r="D61" s="20" t="s">
        <v>123</v>
      </c>
      <c r="E61" s="12" t="s">
        <v>216</v>
      </c>
      <c r="F61" s="19"/>
    </row>
    <row r="62" spans="2:7" ht="15" x14ac:dyDescent="0.25">
      <c r="B62" s="18"/>
      <c r="C62" s="6"/>
      <c r="D62" s="20" t="s">
        <v>122</v>
      </c>
      <c r="E62" s="12" t="s">
        <v>217</v>
      </c>
      <c r="F62" s="19"/>
    </row>
    <row r="63" spans="2:7" ht="15" x14ac:dyDescent="0.25">
      <c r="B63" s="18"/>
      <c r="C63" s="6"/>
      <c r="D63" s="20" t="s">
        <v>121</v>
      </c>
      <c r="E63" s="12" t="s">
        <v>218</v>
      </c>
      <c r="F63" s="19"/>
    </row>
    <row r="64" spans="2:7" ht="15" x14ac:dyDescent="0.25">
      <c r="B64" s="18"/>
      <c r="C64" s="6"/>
      <c r="D64" s="20" t="s">
        <v>120</v>
      </c>
      <c r="E64" s="12" t="s">
        <v>219</v>
      </c>
      <c r="F64" s="19"/>
    </row>
    <row r="65" spans="2:11" s="3" customFormat="1" ht="15" x14ac:dyDescent="0.25">
      <c r="B65" s="18"/>
      <c r="C65" s="6"/>
      <c r="D65" s="20" t="s">
        <v>119</v>
      </c>
      <c r="E65" s="12" t="s">
        <v>220</v>
      </c>
      <c r="F65" s="19"/>
      <c r="H65" s="1"/>
      <c r="I65" s="1"/>
      <c r="J65" s="2"/>
      <c r="K65" s="2"/>
    </row>
    <row r="66" spans="2:11" s="3" customFormat="1" ht="15" x14ac:dyDescent="0.25">
      <c r="B66" s="18"/>
      <c r="C66" s="6"/>
      <c r="D66" s="20" t="s">
        <v>118</v>
      </c>
      <c r="E66" s="12" t="s">
        <v>221</v>
      </c>
      <c r="F66" s="19"/>
      <c r="H66" s="1"/>
      <c r="I66" s="1"/>
      <c r="J66" s="2"/>
      <c r="K66" s="2"/>
    </row>
    <row r="67" spans="2:11" s="3" customFormat="1" ht="15" x14ac:dyDescent="0.25">
      <c r="B67" s="18"/>
      <c r="C67" s="6"/>
      <c r="D67" s="20" t="s">
        <v>117</v>
      </c>
      <c r="E67" s="12" t="s">
        <v>222</v>
      </c>
      <c r="F67" s="19"/>
      <c r="H67" s="1"/>
      <c r="I67" s="1"/>
      <c r="J67" s="2"/>
      <c r="K67" s="2"/>
    </row>
    <row r="68" spans="2:11" s="3" customFormat="1" ht="15" x14ac:dyDescent="0.25">
      <c r="B68" s="18"/>
      <c r="C68" s="6"/>
      <c r="D68" s="20" t="s">
        <v>116</v>
      </c>
      <c r="E68" s="12" t="s">
        <v>223</v>
      </c>
      <c r="F68" s="19"/>
      <c r="H68" s="1"/>
      <c r="I68" s="1"/>
      <c r="J68" s="2"/>
      <c r="K68" s="2"/>
    </row>
    <row r="69" spans="2:11" s="3" customFormat="1" ht="15" x14ac:dyDescent="0.25">
      <c r="B69" s="18"/>
      <c r="C69" s="6"/>
      <c r="D69" s="20" t="s">
        <v>115</v>
      </c>
      <c r="E69" s="12" t="s">
        <v>224</v>
      </c>
      <c r="F69" s="19"/>
      <c r="H69" s="1"/>
      <c r="I69" s="1"/>
      <c r="J69" s="2"/>
      <c r="K69" s="2"/>
    </row>
    <row r="70" spans="2:11" s="3" customFormat="1" ht="15" x14ac:dyDescent="0.25">
      <c r="B70" s="18"/>
      <c r="C70" s="6"/>
      <c r="D70" s="20" t="s">
        <v>114</v>
      </c>
      <c r="E70" s="12" t="s">
        <v>225</v>
      </c>
      <c r="F70" s="19"/>
      <c r="H70" s="1"/>
      <c r="I70" s="1"/>
      <c r="J70" s="2"/>
      <c r="K70" s="2"/>
    </row>
    <row r="71" spans="2:11" s="3" customFormat="1" ht="15" x14ac:dyDescent="0.25">
      <c r="B71" s="18"/>
      <c r="C71" s="6"/>
      <c r="D71" s="20" t="s">
        <v>113</v>
      </c>
      <c r="E71" s="12" t="s">
        <v>226</v>
      </c>
      <c r="F71" s="19"/>
      <c r="H71" s="1"/>
      <c r="I71" s="1"/>
      <c r="J71" s="2"/>
      <c r="K71" s="2"/>
    </row>
    <row r="72" spans="2:11" s="3" customFormat="1" ht="14.25" x14ac:dyDescent="0.2">
      <c r="B72" s="18"/>
      <c r="C72" s="5"/>
      <c r="D72" s="20"/>
      <c r="E72" s="12"/>
      <c r="F72" s="19"/>
      <c r="H72" s="1"/>
      <c r="I72" s="1"/>
      <c r="J72" s="2"/>
      <c r="K72" s="2"/>
    </row>
    <row r="73" spans="2:11" s="3" customFormat="1" ht="15" x14ac:dyDescent="0.25">
      <c r="B73" s="18"/>
      <c r="C73" s="6" t="s">
        <v>26</v>
      </c>
      <c r="D73" s="20" t="s">
        <v>112</v>
      </c>
      <c r="E73" s="12" t="s">
        <v>201</v>
      </c>
      <c r="F73" s="19"/>
      <c r="H73" s="1"/>
      <c r="I73" s="1"/>
      <c r="J73" s="2"/>
      <c r="K73" s="2"/>
    </row>
    <row r="74" spans="2:11" s="3" customFormat="1" ht="15" x14ac:dyDescent="0.25">
      <c r="B74" s="18"/>
      <c r="C74" s="6"/>
      <c r="D74" s="20"/>
      <c r="E74" s="12"/>
      <c r="F74" s="19"/>
      <c r="H74" s="1"/>
      <c r="I74" s="1"/>
      <c r="J74" s="2"/>
      <c r="K74" s="2"/>
    </row>
    <row r="75" spans="2:11" s="3" customFormat="1" ht="15" x14ac:dyDescent="0.25">
      <c r="B75" s="18"/>
      <c r="C75" s="25" t="s">
        <v>24</v>
      </c>
      <c r="D75" s="20" t="s">
        <v>11</v>
      </c>
      <c r="E75" s="12" t="s">
        <v>227</v>
      </c>
      <c r="F75" s="19"/>
      <c r="H75" s="1"/>
      <c r="I75" s="1"/>
      <c r="J75" s="2"/>
      <c r="K75" s="2"/>
    </row>
    <row r="76" spans="2:11" s="3" customFormat="1" ht="15" x14ac:dyDescent="0.25">
      <c r="B76" s="18"/>
      <c r="C76" s="25"/>
      <c r="D76" s="20" t="s">
        <v>10</v>
      </c>
      <c r="E76" s="12" t="s">
        <v>228</v>
      </c>
      <c r="F76" s="19"/>
      <c r="H76" s="1"/>
      <c r="I76" s="1"/>
      <c r="J76" s="2"/>
      <c r="K76" s="2"/>
    </row>
    <row r="77" spans="2:11" s="3" customFormat="1" ht="15" x14ac:dyDescent="0.25">
      <c r="B77" s="18"/>
      <c r="C77" s="6"/>
      <c r="D77" s="12" t="s">
        <v>14</v>
      </c>
      <c r="E77" s="12" t="s">
        <v>185</v>
      </c>
      <c r="F77" s="19"/>
      <c r="H77" s="1"/>
      <c r="I77" s="1"/>
      <c r="J77" s="2"/>
      <c r="K77" s="2"/>
    </row>
    <row r="78" spans="2:11" s="3" customFormat="1" ht="15" x14ac:dyDescent="0.25">
      <c r="B78" s="18"/>
      <c r="C78" s="6"/>
      <c r="D78" s="20"/>
      <c r="E78" s="12"/>
      <c r="F78" s="19"/>
      <c r="H78" s="1"/>
      <c r="I78" s="1"/>
      <c r="J78" s="2"/>
      <c r="K78" s="2"/>
    </row>
    <row r="79" spans="2:11" s="3" customFormat="1" ht="15" x14ac:dyDescent="0.25">
      <c r="B79" s="18" t="str">
        <f>B49</f>
        <v xml:space="preserve">ø2.5 mm </v>
      </c>
      <c r="C79" s="17" t="str">
        <f>"Total ("&amp;B79&amp;")"</f>
        <v>Total (ø2.5 mm )</v>
      </c>
      <c r="D79" s="16"/>
      <c r="E79" s="16"/>
      <c r="F79" s="15">
        <f>SUM(F78:INDEX(F$1:F78,MATCH($B79,F$1:F78,0)))</f>
        <v>0</v>
      </c>
      <c r="H79" s="1"/>
      <c r="I79" s="1"/>
      <c r="J79" s="2"/>
      <c r="K79" s="2"/>
    </row>
    <row r="80" spans="2:11" s="3" customFormat="1" ht="15" x14ac:dyDescent="0.25">
      <c r="B80" s="14"/>
      <c r="C80" s="13"/>
      <c r="D80" s="12"/>
      <c r="E80" s="12"/>
      <c r="F80" s="11"/>
      <c r="H80" s="1"/>
      <c r="I80" s="1"/>
      <c r="J80" s="2"/>
      <c r="K80" s="2"/>
    </row>
    <row r="81" spans="2:11" s="3" customFormat="1" ht="13.5" customHeight="1" x14ac:dyDescent="0.25">
      <c r="B81" s="5"/>
      <c r="C81" s="6"/>
      <c r="D81" s="28"/>
      <c r="E81" s="12"/>
      <c r="F81" s="19"/>
      <c r="H81" s="1"/>
      <c r="I81" s="1"/>
      <c r="J81" s="2"/>
      <c r="K81" s="2"/>
    </row>
    <row r="82" spans="2:11" s="3" customFormat="1" ht="15" x14ac:dyDescent="0.25">
      <c r="B82" s="27" t="s">
        <v>111</v>
      </c>
      <c r="C82" s="6"/>
      <c r="D82" s="28"/>
      <c r="E82" s="12"/>
      <c r="F82" s="22" t="str">
        <f>$B82</f>
        <v xml:space="preserve">ø3.0 mm </v>
      </c>
      <c r="H82" s="1"/>
      <c r="I82" s="1"/>
      <c r="J82" s="2"/>
      <c r="K82" s="2"/>
    </row>
    <row r="83" spans="2:11" s="3" customFormat="1" ht="15" x14ac:dyDescent="0.25">
      <c r="B83" s="27"/>
      <c r="C83" s="25" t="str">
        <f>$C$4</f>
        <v>Screws</v>
      </c>
      <c r="D83" s="12" t="s">
        <v>110</v>
      </c>
      <c r="E83" s="12" t="s">
        <v>229</v>
      </c>
      <c r="F83" s="19"/>
      <c r="H83" s="1"/>
      <c r="I83" s="1"/>
      <c r="J83" s="2"/>
      <c r="K83" s="2"/>
    </row>
    <row r="84" spans="2:11" s="3" customFormat="1" ht="15" x14ac:dyDescent="0.25">
      <c r="B84" s="27"/>
      <c r="C84" s="6"/>
      <c r="D84" s="12" t="s">
        <v>109</v>
      </c>
      <c r="E84" s="12" t="s">
        <v>230</v>
      </c>
      <c r="F84" s="19"/>
      <c r="H84" s="1"/>
      <c r="I84" s="1"/>
      <c r="J84" s="2"/>
      <c r="K84" s="2"/>
    </row>
    <row r="85" spans="2:11" s="3" customFormat="1" ht="15" x14ac:dyDescent="0.25">
      <c r="B85" s="27"/>
      <c r="C85" s="6"/>
      <c r="D85" s="12" t="s">
        <v>108</v>
      </c>
      <c r="E85" s="12" t="s">
        <v>231</v>
      </c>
      <c r="F85" s="19"/>
      <c r="H85" s="1"/>
      <c r="I85" s="1"/>
      <c r="J85" s="2"/>
      <c r="K85" s="2"/>
    </row>
    <row r="86" spans="2:11" s="3" customFormat="1" ht="15" x14ac:dyDescent="0.25">
      <c r="B86" s="27"/>
      <c r="C86" s="6"/>
      <c r="D86" s="12" t="s">
        <v>107</v>
      </c>
      <c r="E86" s="12" t="s">
        <v>232</v>
      </c>
      <c r="F86" s="19"/>
      <c r="H86" s="1"/>
      <c r="I86" s="1"/>
      <c r="J86" s="2"/>
      <c r="K86" s="2"/>
    </row>
    <row r="87" spans="2:11" s="3" customFormat="1" ht="15" x14ac:dyDescent="0.25">
      <c r="B87" s="27"/>
      <c r="C87" s="6"/>
      <c r="D87" s="12" t="s">
        <v>106</v>
      </c>
      <c r="E87" s="12" t="s">
        <v>233</v>
      </c>
      <c r="F87" s="19"/>
      <c r="H87" s="1"/>
      <c r="I87" s="1"/>
      <c r="J87" s="2"/>
      <c r="K87" s="2"/>
    </row>
    <row r="88" spans="2:11" s="3" customFormat="1" ht="15" x14ac:dyDescent="0.25">
      <c r="B88" s="27"/>
      <c r="C88" s="6"/>
      <c r="D88" s="12" t="s">
        <v>105</v>
      </c>
      <c r="E88" s="12" t="s">
        <v>234</v>
      </c>
      <c r="F88" s="19"/>
      <c r="H88" s="1"/>
      <c r="I88" s="1"/>
      <c r="J88" s="2"/>
      <c r="K88" s="2"/>
    </row>
    <row r="89" spans="2:11" s="3" customFormat="1" ht="15" x14ac:dyDescent="0.25">
      <c r="B89" s="27"/>
      <c r="C89" s="6"/>
      <c r="D89" s="12" t="s">
        <v>104</v>
      </c>
      <c r="E89" s="12" t="s">
        <v>235</v>
      </c>
      <c r="F89" s="19"/>
      <c r="H89" s="1"/>
      <c r="I89" s="1"/>
      <c r="J89" s="2"/>
      <c r="K89" s="2"/>
    </row>
    <row r="90" spans="2:11" s="3" customFormat="1" ht="15" x14ac:dyDescent="0.25">
      <c r="B90" s="27"/>
      <c r="C90" s="6"/>
      <c r="D90" s="12" t="s">
        <v>103</v>
      </c>
      <c r="E90" s="12" t="s">
        <v>236</v>
      </c>
      <c r="F90" s="19"/>
      <c r="H90" s="1"/>
      <c r="I90" s="1"/>
      <c r="J90" s="2"/>
      <c r="K90" s="2"/>
    </row>
    <row r="91" spans="2:11" s="3" customFormat="1" ht="15" x14ac:dyDescent="0.25">
      <c r="B91" s="27"/>
      <c r="C91" s="6"/>
      <c r="D91" s="12" t="s">
        <v>102</v>
      </c>
      <c r="E91" s="12" t="s">
        <v>237</v>
      </c>
      <c r="F91" s="19"/>
      <c r="H91" s="1"/>
      <c r="I91" s="1"/>
      <c r="J91" s="2"/>
      <c r="K91" s="2"/>
    </row>
    <row r="92" spans="2:11" s="3" customFormat="1" ht="15" x14ac:dyDescent="0.25">
      <c r="B92" s="27"/>
      <c r="C92" s="6"/>
      <c r="D92" s="12" t="s">
        <v>101</v>
      </c>
      <c r="E92" s="12" t="s">
        <v>238</v>
      </c>
      <c r="F92" s="19"/>
      <c r="H92" s="1"/>
      <c r="I92" s="1"/>
      <c r="J92" s="2"/>
      <c r="K92" s="2"/>
    </row>
    <row r="93" spans="2:11" s="3" customFormat="1" ht="15" x14ac:dyDescent="0.25">
      <c r="B93" s="27"/>
      <c r="C93" s="6"/>
      <c r="D93" s="12" t="s">
        <v>100</v>
      </c>
      <c r="E93" s="12" t="s">
        <v>239</v>
      </c>
      <c r="F93" s="19"/>
      <c r="H93" s="1"/>
      <c r="I93" s="1"/>
      <c r="J93" s="2"/>
      <c r="K93" s="2"/>
    </row>
    <row r="94" spans="2:11" s="3" customFormat="1" ht="15" x14ac:dyDescent="0.25">
      <c r="B94" s="27"/>
      <c r="C94" s="6"/>
      <c r="D94" s="12" t="s">
        <v>99</v>
      </c>
      <c r="E94" s="12" t="s">
        <v>240</v>
      </c>
      <c r="F94" s="19"/>
      <c r="H94" s="1"/>
      <c r="I94" s="1"/>
      <c r="J94" s="2"/>
      <c r="K94" s="2"/>
    </row>
    <row r="95" spans="2:11" s="3" customFormat="1" ht="15" x14ac:dyDescent="0.25">
      <c r="B95" s="27"/>
      <c r="C95" s="6"/>
      <c r="D95" s="12" t="s">
        <v>98</v>
      </c>
      <c r="E95" s="12" t="s">
        <v>241</v>
      </c>
      <c r="F95" s="19"/>
      <c r="H95" s="1"/>
      <c r="I95" s="1"/>
      <c r="J95" s="2"/>
      <c r="K95" s="2"/>
    </row>
    <row r="96" spans="2:11" s="3" customFormat="1" ht="15" x14ac:dyDescent="0.25">
      <c r="B96" s="27"/>
      <c r="C96" s="6"/>
      <c r="D96" s="12" t="s">
        <v>97</v>
      </c>
      <c r="E96" s="12" t="s">
        <v>242</v>
      </c>
      <c r="F96" s="19"/>
      <c r="H96" s="1"/>
      <c r="I96" s="1"/>
      <c r="J96" s="2"/>
      <c r="K96" s="2"/>
    </row>
    <row r="97" spans="2:11" s="3" customFormat="1" ht="15" x14ac:dyDescent="0.25">
      <c r="B97" s="27"/>
      <c r="C97" s="6"/>
      <c r="D97" s="12" t="s">
        <v>96</v>
      </c>
      <c r="E97" s="12" t="s">
        <v>243</v>
      </c>
      <c r="F97" s="19"/>
      <c r="H97" s="1"/>
      <c r="I97" s="1"/>
      <c r="J97" s="2"/>
      <c r="K97" s="2"/>
    </row>
    <row r="98" spans="2:11" s="3" customFormat="1" ht="15" x14ac:dyDescent="0.25">
      <c r="B98" s="27"/>
      <c r="C98" s="6"/>
      <c r="D98" s="12" t="s">
        <v>95</v>
      </c>
      <c r="E98" s="12" t="s">
        <v>244</v>
      </c>
      <c r="F98" s="19"/>
      <c r="H98" s="1"/>
      <c r="I98" s="1"/>
      <c r="J98" s="2"/>
      <c r="K98" s="2"/>
    </row>
    <row r="99" spans="2:11" s="3" customFormat="1" ht="15" x14ac:dyDescent="0.25">
      <c r="B99" s="27"/>
      <c r="C99" s="6"/>
      <c r="D99" s="12" t="s">
        <v>94</v>
      </c>
      <c r="E99" s="12" t="s">
        <v>245</v>
      </c>
      <c r="F99" s="19"/>
      <c r="H99" s="1"/>
      <c r="I99" s="1"/>
      <c r="J99" s="2"/>
      <c r="K99" s="2"/>
    </row>
    <row r="100" spans="2:11" s="3" customFormat="1" ht="15" x14ac:dyDescent="0.25">
      <c r="B100" s="27"/>
      <c r="C100" s="6"/>
      <c r="D100" s="20"/>
      <c r="E100" s="12"/>
      <c r="F100" s="19"/>
      <c r="H100" s="1"/>
      <c r="I100" s="1"/>
      <c r="J100" s="2"/>
      <c r="K100" s="2"/>
    </row>
    <row r="101" spans="2:11" s="3" customFormat="1" ht="15" x14ac:dyDescent="0.25">
      <c r="B101" s="27"/>
      <c r="C101" s="6" t="s">
        <v>26</v>
      </c>
      <c r="D101" s="20" t="s">
        <v>93</v>
      </c>
      <c r="E101" s="12" t="s">
        <v>246</v>
      </c>
      <c r="F101" s="19"/>
      <c r="H101" s="1"/>
      <c r="I101" s="1"/>
      <c r="J101" s="2"/>
      <c r="K101" s="2"/>
    </row>
    <row r="102" spans="2:11" s="3" customFormat="1" ht="15" x14ac:dyDescent="0.25">
      <c r="B102" s="27"/>
      <c r="C102" s="6"/>
      <c r="D102" s="20"/>
      <c r="E102" s="12"/>
      <c r="F102" s="19"/>
      <c r="H102" s="1"/>
      <c r="I102" s="1"/>
      <c r="J102" s="2"/>
      <c r="K102" s="2"/>
    </row>
    <row r="103" spans="2:11" s="3" customFormat="1" ht="15" x14ac:dyDescent="0.25">
      <c r="B103" s="27"/>
      <c r="C103" s="25" t="s">
        <v>24</v>
      </c>
      <c r="D103" s="12" t="s">
        <v>18</v>
      </c>
      <c r="E103" s="12" t="s">
        <v>247</v>
      </c>
      <c r="F103" s="19"/>
      <c r="H103" s="1"/>
      <c r="I103" s="1"/>
      <c r="J103" s="2"/>
      <c r="K103" s="2"/>
    </row>
    <row r="104" spans="2:11" s="3" customFormat="1" ht="15" x14ac:dyDescent="0.25">
      <c r="B104" s="27"/>
      <c r="C104" s="6"/>
      <c r="D104" s="20" t="s">
        <v>19</v>
      </c>
      <c r="E104" s="12" t="s">
        <v>248</v>
      </c>
      <c r="F104" s="19"/>
      <c r="H104" s="1"/>
      <c r="I104" s="1"/>
      <c r="J104" s="2"/>
      <c r="K104" s="2"/>
    </row>
    <row r="105" spans="2:11" s="3" customFormat="1" ht="12" customHeight="1" x14ac:dyDescent="0.25">
      <c r="B105" s="27"/>
      <c r="C105" s="6"/>
      <c r="D105" s="28"/>
      <c r="E105" s="12"/>
      <c r="F105" s="19"/>
      <c r="H105" s="1"/>
      <c r="I105" s="1"/>
      <c r="J105" s="2"/>
      <c r="K105" s="2"/>
    </row>
    <row r="106" spans="2:11" s="3" customFormat="1" ht="15" x14ac:dyDescent="0.25">
      <c r="B106" s="18" t="str">
        <f>B82</f>
        <v xml:space="preserve">ø3.0 mm </v>
      </c>
      <c r="C106" s="17" t="str">
        <f>"Total ("&amp;B106&amp;")"</f>
        <v>Total (ø3.0 mm )</v>
      </c>
      <c r="D106" s="16"/>
      <c r="E106" s="16"/>
      <c r="F106" s="15">
        <f>SUM(F105:INDEX(F$1:F105,MATCH($B106,F$1:F105,0)))</f>
        <v>0</v>
      </c>
      <c r="H106" s="1"/>
      <c r="I106" s="1"/>
      <c r="J106" s="2"/>
      <c r="K106" s="2"/>
    </row>
    <row r="107" spans="2:11" s="3" customFormat="1" ht="15" x14ac:dyDescent="0.25">
      <c r="B107" s="25"/>
      <c r="C107" s="6"/>
      <c r="D107" s="28"/>
      <c r="E107" s="12"/>
      <c r="F107" s="19"/>
      <c r="H107" s="1"/>
      <c r="I107" s="1"/>
      <c r="J107" s="2"/>
      <c r="K107" s="2"/>
    </row>
    <row r="108" spans="2:11" s="3" customFormat="1" ht="15" x14ac:dyDescent="0.25">
      <c r="B108" s="25"/>
      <c r="C108" s="6"/>
      <c r="D108" s="28"/>
      <c r="E108" s="12"/>
      <c r="F108" s="19"/>
      <c r="H108" s="1"/>
      <c r="I108" s="1"/>
      <c r="J108" s="2"/>
      <c r="K108" s="2"/>
    </row>
    <row r="109" spans="2:11" s="3" customFormat="1" ht="15" x14ac:dyDescent="0.25">
      <c r="B109" s="27" t="s">
        <v>92</v>
      </c>
      <c r="C109" s="6"/>
      <c r="D109" s="28"/>
      <c r="E109" s="12"/>
      <c r="F109" s="22" t="str">
        <f>$B109</f>
        <v xml:space="preserve">ø3.5 mm </v>
      </c>
      <c r="H109" s="1"/>
      <c r="I109" s="1"/>
      <c r="J109" s="2"/>
      <c r="K109" s="2"/>
    </row>
    <row r="110" spans="2:11" s="3" customFormat="1" ht="15" x14ac:dyDescent="0.25">
      <c r="B110" s="27"/>
      <c r="C110" s="25" t="str">
        <f>$C$4</f>
        <v>Screws</v>
      </c>
      <c r="D110" s="12" t="s">
        <v>91</v>
      </c>
      <c r="E110" s="12" t="s">
        <v>249</v>
      </c>
      <c r="F110" s="19"/>
      <c r="H110" s="1"/>
      <c r="I110" s="1"/>
      <c r="J110" s="2"/>
      <c r="K110" s="2"/>
    </row>
    <row r="111" spans="2:11" s="3" customFormat="1" ht="15" x14ac:dyDescent="0.25">
      <c r="B111" s="27"/>
      <c r="C111" s="6"/>
      <c r="D111" s="12" t="s">
        <v>90</v>
      </c>
      <c r="E111" s="12" t="s">
        <v>250</v>
      </c>
      <c r="F111" s="19"/>
      <c r="H111" s="1"/>
      <c r="I111" s="1"/>
      <c r="J111" s="2"/>
      <c r="K111" s="2"/>
    </row>
    <row r="112" spans="2:11" s="3" customFormat="1" ht="15" x14ac:dyDescent="0.25">
      <c r="B112" s="27"/>
      <c r="C112" s="6"/>
      <c r="D112" s="12" t="s">
        <v>89</v>
      </c>
      <c r="E112" s="12" t="s">
        <v>251</v>
      </c>
      <c r="F112" s="19"/>
      <c r="H112" s="1"/>
      <c r="I112" s="1"/>
      <c r="J112" s="2"/>
      <c r="K112" s="2"/>
    </row>
    <row r="113" spans="2:11" s="3" customFormat="1" ht="15" x14ac:dyDescent="0.25">
      <c r="B113" s="27"/>
      <c r="C113" s="6"/>
      <c r="D113" s="12" t="s">
        <v>88</v>
      </c>
      <c r="E113" s="12" t="s">
        <v>252</v>
      </c>
      <c r="F113" s="19"/>
      <c r="H113" s="1"/>
      <c r="I113" s="1"/>
      <c r="J113" s="2"/>
      <c r="K113" s="2"/>
    </row>
    <row r="114" spans="2:11" s="3" customFormat="1" ht="15" x14ac:dyDescent="0.25">
      <c r="B114" s="27"/>
      <c r="C114" s="6"/>
      <c r="D114" s="12" t="s">
        <v>87</v>
      </c>
      <c r="E114" s="12" t="s">
        <v>253</v>
      </c>
      <c r="F114" s="19"/>
      <c r="H114" s="1"/>
      <c r="I114" s="1"/>
      <c r="J114" s="2"/>
      <c r="K114" s="2"/>
    </row>
    <row r="115" spans="2:11" s="3" customFormat="1" ht="15" x14ac:dyDescent="0.25">
      <c r="B115" s="27"/>
      <c r="C115" s="6"/>
      <c r="D115" s="12" t="s">
        <v>86</v>
      </c>
      <c r="E115" s="12" t="s">
        <v>254</v>
      </c>
      <c r="F115" s="19"/>
      <c r="H115" s="1"/>
      <c r="I115" s="1"/>
      <c r="J115" s="2"/>
      <c r="K115" s="2"/>
    </row>
    <row r="116" spans="2:11" s="3" customFormat="1" ht="15" x14ac:dyDescent="0.25">
      <c r="B116" s="27"/>
      <c r="C116" s="6"/>
      <c r="D116" s="12" t="s">
        <v>85</v>
      </c>
      <c r="E116" s="12" t="s">
        <v>255</v>
      </c>
      <c r="F116" s="19"/>
      <c r="H116" s="1"/>
      <c r="I116" s="1"/>
      <c r="J116" s="2"/>
      <c r="K116" s="2"/>
    </row>
    <row r="117" spans="2:11" s="3" customFormat="1" ht="15" x14ac:dyDescent="0.25">
      <c r="B117" s="27"/>
      <c r="C117" s="6"/>
      <c r="D117" s="12" t="s">
        <v>84</v>
      </c>
      <c r="E117" s="12" t="s">
        <v>256</v>
      </c>
      <c r="F117" s="19"/>
      <c r="H117" s="1"/>
      <c r="I117" s="1"/>
      <c r="J117" s="2"/>
      <c r="K117" s="2"/>
    </row>
    <row r="118" spans="2:11" s="3" customFormat="1" ht="15" x14ac:dyDescent="0.25">
      <c r="B118" s="27"/>
      <c r="C118" s="6"/>
      <c r="D118" s="12" t="s">
        <v>83</v>
      </c>
      <c r="E118" s="12" t="s">
        <v>257</v>
      </c>
      <c r="F118" s="19"/>
      <c r="H118" s="1"/>
      <c r="I118" s="1"/>
      <c r="J118" s="2"/>
      <c r="K118" s="2"/>
    </row>
    <row r="119" spans="2:11" s="3" customFormat="1" ht="15" x14ac:dyDescent="0.25">
      <c r="B119" s="27"/>
      <c r="C119" s="6"/>
      <c r="D119" s="12" t="s">
        <v>82</v>
      </c>
      <c r="E119" s="12" t="s">
        <v>258</v>
      </c>
      <c r="F119" s="19"/>
      <c r="H119" s="1"/>
      <c r="I119" s="1"/>
      <c r="J119" s="2"/>
      <c r="K119" s="2"/>
    </row>
    <row r="120" spans="2:11" s="3" customFormat="1" ht="15" x14ac:dyDescent="0.25">
      <c r="B120" s="27"/>
      <c r="C120" s="6"/>
      <c r="D120" s="12" t="s">
        <v>81</v>
      </c>
      <c r="E120" s="12" t="s">
        <v>259</v>
      </c>
      <c r="F120" s="19"/>
      <c r="H120" s="1"/>
      <c r="I120" s="1"/>
      <c r="J120" s="2"/>
      <c r="K120" s="2"/>
    </row>
    <row r="121" spans="2:11" s="3" customFormat="1" ht="15" x14ac:dyDescent="0.25">
      <c r="B121" s="27"/>
      <c r="C121" s="6"/>
      <c r="D121" s="12" t="s">
        <v>80</v>
      </c>
      <c r="E121" s="12" t="s">
        <v>260</v>
      </c>
      <c r="F121" s="19"/>
      <c r="H121" s="1"/>
      <c r="I121" s="1"/>
      <c r="J121" s="2"/>
      <c r="K121" s="2"/>
    </row>
    <row r="122" spans="2:11" s="3" customFormat="1" ht="15" x14ac:dyDescent="0.25">
      <c r="B122" s="27"/>
      <c r="C122" s="6"/>
      <c r="D122" s="12" t="s">
        <v>79</v>
      </c>
      <c r="E122" s="12" t="s">
        <v>261</v>
      </c>
      <c r="F122" s="19"/>
      <c r="H122" s="1"/>
      <c r="I122" s="1"/>
      <c r="J122" s="2"/>
      <c r="K122" s="2"/>
    </row>
    <row r="123" spans="2:11" s="3" customFormat="1" ht="15" x14ac:dyDescent="0.25">
      <c r="B123" s="27"/>
      <c r="C123" s="6"/>
      <c r="D123" s="12" t="s">
        <v>78</v>
      </c>
      <c r="E123" s="12" t="s">
        <v>262</v>
      </c>
      <c r="F123" s="19"/>
      <c r="H123" s="1"/>
      <c r="I123" s="1"/>
      <c r="J123" s="2"/>
      <c r="K123" s="2"/>
    </row>
    <row r="124" spans="2:11" s="3" customFormat="1" ht="15" x14ac:dyDescent="0.25">
      <c r="B124" s="27"/>
      <c r="C124" s="6"/>
      <c r="D124" s="12" t="s">
        <v>77</v>
      </c>
      <c r="E124" s="12" t="s">
        <v>263</v>
      </c>
      <c r="F124" s="19"/>
      <c r="H124" s="1"/>
      <c r="I124" s="1"/>
      <c r="J124" s="2"/>
      <c r="K124" s="2"/>
    </row>
    <row r="125" spans="2:11" s="3" customFormat="1" ht="15" x14ac:dyDescent="0.25">
      <c r="B125" s="27"/>
      <c r="C125" s="6"/>
      <c r="D125" s="12" t="s">
        <v>76</v>
      </c>
      <c r="E125" s="12" t="s">
        <v>264</v>
      </c>
      <c r="F125" s="19"/>
      <c r="H125" s="1"/>
      <c r="I125" s="1"/>
      <c r="J125" s="2"/>
      <c r="K125" s="2"/>
    </row>
    <row r="126" spans="2:11" s="3" customFormat="1" ht="15" x14ac:dyDescent="0.25">
      <c r="B126" s="27"/>
      <c r="C126" s="6"/>
      <c r="D126" s="12" t="s">
        <v>75</v>
      </c>
      <c r="E126" s="12" t="s">
        <v>265</v>
      </c>
      <c r="F126" s="19"/>
      <c r="H126" s="1"/>
      <c r="I126" s="1"/>
      <c r="J126" s="2"/>
      <c r="K126" s="2"/>
    </row>
    <row r="127" spans="2:11" s="3" customFormat="1" ht="15" x14ac:dyDescent="0.25">
      <c r="B127" s="27"/>
      <c r="C127" s="6"/>
      <c r="D127" s="12"/>
      <c r="E127" s="12"/>
      <c r="F127" s="19"/>
      <c r="H127" s="1"/>
      <c r="I127" s="1"/>
      <c r="J127" s="2"/>
      <c r="K127" s="2"/>
    </row>
    <row r="128" spans="2:11" s="3" customFormat="1" ht="15" x14ac:dyDescent="0.25">
      <c r="B128" s="27"/>
      <c r="C128" s="6" t="s">
        <v>26</v>
      </c>
      <c r="D128" s="20" t="s">
        <v>74</v>
      </c>
      <c r="E128" s="12" t="s">
        <v>266</v>
      </c>
      <c r="F128" s="19"/>
      <c r="H128" s="1"/>
      <c r="I128" s="1"/>
      <c r="J128" s="2"/>
      <c r="K128" s="2"/>
    </row>
    <row r="129" spans="2:11" s="3" customFormat="1" ht="15" x14ac:dyDescent="0.25">
      <c r="B129" s="27"/>
      <c r="C129" s="6"/>
      <c r="D129" s="20"/>
      <c r="E129" s="12"/>
      <c r="F129" s="19"/>
      <c r="H129" s="1"/>
      <c r="I129" s="1"/>
      <c r="J129" s="2"/>
      <c r="K129" s="2"/>
    </row>
    <row r="130" spans="2:11" s="3" customFormat="1" ht="15" x14ac:dyDescent="0.25">
      <c r="B130" s="27"/>
      <c r="C130" s="25" t="s">
        <v>24</v>
      </c>
      <c r="D130" s="12" t="s">
        <v>17</v>
      </c>
      <c r="E130" s="12" t="s">
        <v>267</v>
      </c>
      <c r="F130" s="19"/>
      <c r="H130" s="1"/>
      <c r="I130" s="1"/>
      <c r="J130" s="2"/>
      <c r="K130" s="2"/>
    </row>
    <row r="131" spans="2:11" s="3" customFormat="1" ht="15" x14ac:dyDescent="0.25">
      <c r="B131" s="27"/>
      <c r="C131" s="6"/>
      <c r="D131" s="20" t="s">
        <v>19</v>
      </c>
      <c r="E131" s="12" t="s">
        <v>248</v>
      </c>
      <c r="F131" s="19"/>
      <c r="H131" s="1"/>
      <c r="I131" s="1"/>
      <c r="J131" s="2"/>
      <c r="K131" s="2"/>
    </row>
    <row r="132" spans="2:11" s="3" customFormat="1" ht="15" x14ac:dyDescent="0.25">
      <c r="B132" s="27"/>
      <c r="C132" s="6"/>
      <c r="D132" s="12"/>
      <c r="E132" s="12"/>
      <c r="F132" s="19"/>
      <c r="H132" s="1"/>
      <c r="I132" s="1"/>
      <c r="J132" s="2"/>
      <c r="K132" s="2"/>
    </row>
    <row r="133" spans="2:11" s="3" customFormat="1" ht="15" x14ac:dyDescent="0.25">
      <c r="B133" s="18" t="str">
        <f>B109</f>
        <v xml:space="preserve">ø3.5 mm </v>
      </c>
      <c r="C133" s="17" t="str">
        <f>"Total ("&amp;B133&amp;")"</f>
        <v>Total (ø3.5 mm )</v>
      </c>
      <c r="D133" s="16"/>
      <c r="E133" s="16"/>
      <c r="F133" s="15">
        <f>SUM(F132:INDEX(F$1:F132,MATCH($B133,F$1:F132,0)))</f>
        <v>0</v>
      </c>
      <c r="H133" s="1"/>
      <c r="I133" s="1"/>
      <c r="J133" s="2"/>
      <c r="K133" s="2"/>
    </row>
    <row r="134" spans="2:11" s="3" customFormat="1" ht="15" x14ac:dyDescent="0.25">
      <c r="B134" s="25"/>
      <c r="C134" s="6"/>
      <c r="D134" s="28"/>
      <c r="E134" s="12"/>
      <c r="F134" s="19"/>
      <c r="H134" s="1"/>
      <c r="I134" s="1"/>
      <c r="J134" s="2"/>
      <c r="K134" s="2"/>
    </row>
    <row r="135" spans="2:11" s="3" customFormat="1" ht="15" x14ac:dyDescent="0.25">
      <c r="B135" s="25"/>
      <c r="C135" s="6"/>
      <c r="D135" s="28"/>
      <c r="E135" s="12"/>
      <c r="F135" s="19"/>
      <c r="H135" s="1"/>
      <c r="I135" s="1"/>
      <c r="J135" s="2"/>
      <c r="K135" s="2"/>
    </row>
    <row r="136" spans="2:11" s="3" customFormat="1" ht="15" x14ac:dyDescent="0.25">
      <c r="B136" s="27" t="s">
        <v>73</v>
      </c>
      <c r="C136" s="6"/>
      <c r="D136" s="28"/>
      <c r="E136" s="12"/>
      <c r="F136" s="22" t="str">
        <f>$B136</f>
        <v xml:space="preserve">ø4.0 mm </v>
      </c>
      <c r="H136" s="1"/>
      <c r="I136" s="1"/>
      <c r="J136" s="2"/>
      <c r="K136" s="2"/>
    </row>
    <row r="137" spans="2:11" s="3" customFormat="1" ht="15" x14ac:dyDescent="0.25">
      <c r="B137" s="27"/>
      <c r="C137" s="25" t="str">
        <f>$C$4</f>
        <v>Screws</v>
      </c>
      <c r="D137" s="20" t="s">
        <v>72</v>
      </c>
      <c r="E137" s="12" t="s">
        <v>268</v>
      </c>
      <c r="F137" s="19"/>
      <c r="H137" s="1"/>
      <c r="I137" s="1"/>
      <c r="J137" s="2"/>
      <c r="K137" s="2"/>
    </row>
    <row r="138" spans="2:11" s="3" customFormat="1" ht="15" x14ac:dyDescent="0.25">
      <c r="B138" s="27"/>
      <c r="C138" s="6"/>
      <c r="D138" s="20" t="s">
        <v>71</v>
      </c>
      <c r="E138" s="12" t="s">
        <v>269</v>
      </c>
      <c r="F138" s="19"/>
      <c r="H138" s="1"/>
      <c r="I138" s="1"/>
      <c r="J138" s="2"/>
      <c r="K138" s="2"/>
    </row>
    <row r="139" spans="2:11" s="3" customFormat="1" ht="15" x14ac:dyDescent="0.25">
      <c r="B139" s="27"/>
      <c r="C139" s="6"/>
      <c r="D139" s="20" t="s">
        <v>70</v>
      </c>
      <c r="E139" s="12" t="s">
        <v>270</v>
      </c>
      <c r="F139" s="19"/>
      <c r="H139" s="1"/>
      <c r="I139" s="1"/>
      <c r="J139" s="2"/>
      <c r="K139" s="2"/>
    </row>
    <row r="140" spans="2:11" s="3" customFormat="1" ht="15" x14ac:dyDescent="0.25">
      <c r="B140" s="27"/>
      <c r="C140" s="6"/>
      <c r="D140" s="20" t="s">
        <v>69</v>
      </c>
      <c r="E140" s="12" t="s">
        <v>271</v>
      </c>
      <c r="F140" s="19"/>
      <c r="H140" s="1"/>
      <c r="I140" s="1"/>
      <c r="J140" s="2"/>
      <c r="K140" s="2"/>
    </row>
    <row r="141" spans="2:11" s="3" customFormat="1" ht="15" x14ac:dyDescent="0.25">
      <c r="B141" s="27"/>
      <c r="C141" s="6"/>
      <c r="D141" s="20" t="s">
        <v>68</v>
      </c>
      <c r="E141" s="12" t="s">
        <v>272</v>
      </c>
      <c r="F141" s="19"/>
      <c r="H141" s="1"/>
      <c r="I141" s="1"/>
      <c r="J141" s="2"/>
      <c r="K141" s="2"/>
    </row>
    <row r="142" spans="2:11" s="3" customFormat="1" ht="15" x14ac:dyDescent="0.25">
      <c r="B142" s="27"/>
      <c r="C142" s="6"/>
      <c r="D142" s="20" t="s">
        <v>67</v>
      </c>
      <c r="E142" s="12" t="s">
        <v>273</v>
      </c>
      <c r="F142" s="19"/>
      <c r="H142" s="1"/>
      <c r="I142" s="1"/>
      <c r="J142" s="2"/>
      <c r="K142" s="2"/>
    </row>
    <row r="143" spans="2:11" s="3" customFormat="1" ht="15" x14ac:dyDescent="0.25">
      <c r="B143" s="27"/>
      <c r="C143" s="6"/>
      <c r="D143" s="20" t="s">
        <v>66</v>
      </c>
      <c r="E143" s="12" t="s">
        <v>274</v>
      </c>
      <c r="F143" s="19"/>
      <c r="H143" s="1"/>
      <c r="I143" s="1"/>
      <c r="J143" s="2"/>
      <c r="K143" s="2"/>
    </row>
    <row r="144" spans="2:11" s="3" customFormat="1" ht="15" x14ac:dyDescent="0.25">
      <c r="B144" s="27"/>
      <c r="C144" s="6"/>
      <c r="D144" s="20" t="s">
        <v>65</v>
      </c>
      <c r="E144" s="12" t="s">
        <v>275</v>
      </c>
      <c r="F144" s="19"/>
      <c r="H144" s="1"/>
      <c r="I144" s="1"/>
      <c r="J144" s="2"/>
      <c r="K144" s="2"/>
    </row>
    <row r="145" spans="2:11" s="3" customFormat="1" ht="15" x14ac:dyDescent="0.25">
      <c r="B145" s="27"/>
      <c r="C145" s="6"/>
      <c r="D145" s="20" t="s">
        <v>64</v>
      </c>
      <c r="E145" s="12" t="s">
        <v>276</v>
      </c>
      <c r="F145" s="19"/>
      <c r="H145" s="1"/>
      <c r="I145" s="1"/>
      <c r="J145" s="2"/>
      <c r="K145" s="2"/>
    </row>
    <row r="146" spans="2:11" s="3" customFormat="1" ht="15" x14ac:dyDescent="0.25">
      <c r="B146" s="27"/>
      <c r="C146" s="6"/>
      <c r="D146" s="20" t="s">
        <v>63</v>
      </c>
      <c r="E146" s="12" t="s">
        <v>277</v>
      </c>
      <c r="F146" s="19"/>
      <c r="H146" s="1"/>
      <c r="I146" s="1"/>
      <c r="J146" s="2"/>
      <c r="K146" s="2"/>
    </row>
    <row r="147" spans="2:11" s="3" customFormat="1" ht="15" x14ac:dyDescent="0.25">
      <c r="B147" s="27"/>
      <c r="C147" s="6"/>
      <c r="D147" s="20" t="s">
        <v>62</v>
      </c>
      <c r="E147" s="12" t="s">
        <v>278</v>
      </c>
      <c r="F147" s="19"/>
      <c r="H147" s="1"/>
      <c r="I147" s="1"/>
      <c r="J147" s="2"/>
      <c r="K147" s="2"/>
    </row>
    <row r="148" spans="2:11" s="3" customFormat="1" ht="15" x14ac:dyDescent="0.25">
      <c r="B148" s="27"/>
      <c r="C148" s="6"/>
      <c r="D148" s="20" t="s">
        <v>61</v>
      </c>
      <c r="E148" s="12" t="s">
        <v>279</v>
      </c>
      <c r="F148" s="19"/>
      <c r="H148" s="1"/>
      <c r="I148" s="1"/>
      <c r="J148" s="2"/>
      <c r="K148" s="2"/>
    </row>
    <row r="149" spans="2:11" s="3" customFormat="1" ht="15" x14ac:dyDescent="0.25">
      <c r="B149" s="27"/>
      <c r="C149" s="6"/>
      <c r="D149" s="20" t="s">
        <v>60</v>
      </c>
      <c r="E149" s="12" t="s">
        <v>280</v>
      </c>
      <c r="F149" s="19"/>
      <c r="H149" s="1"/>
      <c r="I149" s="1"/>
      <c r="J149" s="2"/>
      <c r="K149" s="2"/>
    </row>
    <row r="150" spans="2:11" s="3" customFormat="1" ht="15" x14ac:dyDescent="0.25">
      <c r="B150" s="27"/>
      <c r="C150" s="6"/>
      <c r="D150" s="20" t="s">
        <v>59</v>
      </c>
      <c r="E150" s="12" t="s">
        <v>281</v>
      </c>
      <c r="F150" s="19"/>
      <c r="H150" s="1"/>
      <c r="I150" s="1"/>
      <c r="J150" s="2"/>
      <c r="K150" s="2"/>
    </row>
    <row r="151" spans="2:11" s="3" customFormat="1" ht="15" x14ac:dyDescent="0.25">
      <c r="B151" s="27"/>
      <c r="C151" s="6"/>
      <c r="D151" s="20" t="s">
        <v>58</v>
      </c>
      <c r="E151" s="12" t="s">
        <v>282</v>
      </c>
      <c r="F151" s="19"/>
      <c r="H151" s="1"/>
      <c r="I151" s="1"/>
      <c r="J151" s="2"/>
      <c r="K151" s="2"/>
    </row>
    <row r="152" spans="2:11" s="3" customFormat="1" ht="15" x14ac:dyDescent="0.25">
      <c r="B152" s="27"/>
      <c r="C152" s="6"/>
      <c r="D152" s="20" t="s">
        <v>57</v>
      </c>
      <c r="E152" s="12" t="s">
        <v>283</v>
      </c>
      <c r="F152" s="19"/>
      <c r="H152" s="1"/>
      <c r="I152" s="1"/>
      <c r="J152" s="2"/>
      <c r="K152" s="2"/>
    </row>
    <row r="153" spans="2:11" s="3" customFormat="1" ht="15" x14ac:dyDescent="0.25">
      <c r="B153" s="27"/>
      <c r="C153" s="6"/>
      <c r="D153" s="20" t="s">
        <v>56</v>
      </c>
      <c r="E153" s="12" t="s">
        <v>284</v>
      </c>
      <c r="F153" s="19"/>
      <c r="H153" s="1"/>
      <c r="I153" s="1"/>
      <c r="J153" s="2"/>
      <c r="K153" s="2"/>
    </row>
    <row r="154" spans="2:11" s="3" customFormat="1" ht="15" x14ac:dyDescent="0.25">
      <c r="B154" s="27"/>
      <c r="C154" s="6"/>
      <c r="D154" s="20" t="s">
        <v>55</v>
      </c>
      <c r="E154" s="12" t="s">
        <v>285</v>
      </c>
      <c r="F154" s="19"/>
      <c r="H154" s="1"/>
      <c r="I154" s="1"/>
      <c r="J154" s="2"/>
      <c r="K154" s="2"/>
    </row>
    <row r="155" spans="2:11" s="3" customFormat="1" ht="15" x14ac:dyDescent="0.25">
      <c r="B155" s="27"/>
      <c r="C155" s="6"/>
      <c r="D155" s="20" t="s">
        <v>54</v>
      </c>
      <c r="E155" s="12" t="s">
        <v>286</v>
      </c>
      <c r="F155" s="19"/>
      <c r="H155" s="1"/>
      <c r="I155" s="1"/>
      <c r="J155" s="2"/>
      <c r="K155" s="2"/>
    </row>
    <row r="156" spans="2:11" s="3" customFormat="1" ht="15" x14ac:dyDescent="0.25">
      <c r="B156" s="27"/>
      <c r="C156" s="6"/>
      <c r="D156" s="20" t="s">
        <v>53</v>
      </c>
      <c r="E156" s="12" t="s">
        <v>287</v>
      </c>
      <c r="F156" s="19"/>
      <c r="H156" s="1"/>
      <c r="I156" s="1"/>
      <c r="J156" s="2"/>
      <c r="K156" s="2"/>
    </row>
    <row r="157" spans="2:11" s="3" customFormat="1" ht="15" x14ac:dyDescent="0.25">
      <c r="B157" s="27"/>
      <c r="C157" s="6"/>
      <c r="D157" s="20"/>
      <c r="E157" s="12"/>
      <c r="F157" s="19"/>
      <c r="H157" s="1"/>
      <c r="I157" s="1"/>
      <c r="J157" s="2"/>
      <c r="K157" s="2"/>
    </row>
    <row r="158" spans="2:11" s="3" customFormat="1" ht="15" x14ac:dyDescent="0.25">
      <c r="B158" s="27"/>
      <c r="C158" s="6" t="s">
        <v>26</v>
      </c>
      <c r="D158" s="20" t="s">
        <v>25</v>
      </c>
      <c r="E158" s="12" t="s">
        <v>288</v>
      </c>
      <c r="F158" s="19"/>
      <c r="H158" s="1"/>
      <c r="I158" s="1"/>
      <c r="J158" s="2"/>
      <c r="K158" s="2"/>
    </row>
    <row r="159" spans="2:11" s="3" customFormat="1" ht="15" x14ac:dyDescent="0.25">
      <c r="B159" s="27"/>
      <c r="C159" s="6"/>
      <c r="D159" s="20"/>
      <c r="E159" s="12"/>
      <c r="F159" s="19"/>
      <c r="H159" s="1"/>
      <c r="I159" s="1"/>
      <c r="J159" s="2"/>
      <c r="K159" s="2"/>
    </row>
    <row r="160" spans="2:11" s="3" customFormat="1" ht="15" x14ac:dyDescent="0.25">
      <c r="B160" s="27"/>
      <c r="C160" s="25" t="s">
        <v>24</v>
      </c>
      <c r="D160" s="20" t="s">
        <v>16</v>
      </c>
      <c r="E160" s="12" t="s">
        <v>289</v>
      </c>
      <c r="F160" s="19"/>
      <c r="H160" s="1"/>
      <c r="I160" s="1"/>
      <c r="J160" s="2"/>
      <c r="K160" s="2"/>
    </row>
    <row r="161" spans="2:11" s="3" customFormat="1" ht="15" x14ac:dyDescent="0.25">
      <c r="B161" s="27"/>
      <c r="C161" s="6"/>
      <c r="D161" s="20" t="s">
        <v>9</v>
      </c>
      <c r="E161" s="12" t="s">
        <v>290</v>
      </c>
      <c r="F161" s="19"/>
      <c r="H161" s="1"/>
      <c r="I161" s="1"/>
      <c r="J161" s="2"/>
      <c r="K161" s="2"/>
    </row>
    <row r="162" spans="2:11" s="3" customFormat="1" ht="15" x14ac:dyDescent="0.25">
      <c r="B162" s="27"/>
      <c r="C162" s="6"/>
      <c r="D162" s="20" t="s">
        <v>19</v>
      </c>
      <c r="E162" s="12" t="s">
        <v>248</v>
      </c>
      <c r="F162" s="19"/>
      <c r="H162" s="1"/>
      <c r="I162" s="1"/>
      <c r="J162" s="2"/>
      <c r="K162" s="2"/>
    </row>
    <row r="163" spans="2:11" s="3" customFormat="1" ht="15" x14ac:dyDescent="0.25">
      <c r="B163" s="27"/>
      <c r="C163" s="6"/>
      <c r="D163" s="12" t="s">
        <v>14</v>
      </c>
      <c r="E163" s="12" t="s">
        <v>185</v>
      </c>
      <c r="F163" s="19"/>
      <c r="H163" s="1"/>
      <c r="I163" s="1"/>
      <c r="J163" s="2"/>
      <c r="K163" s="2"/>
    </row>
    <row r="164" spans="2:11" s="3" customFormat="1" ht="15" x14ac:dyDescent="0.25">
      <c r="B164" s="27"/>
      <c r="C164" s="6"/>
      <c r="D164" s="12" t="s">
        <v>52</v>
      </c>
      <c r="E164" s="12" t="s">
        <v>291</v>
      </c>
      <c r="F164" s="19"/>
      <c r="H164" s="1"/>
      <c r="I164" s="1"/>
      <c r="J164" s="2"/>
      <c r="K164" s="2"/>
    </row>
    <row r="165" spans="2:11" s="3" customFormat="1" ht="15" x14ac:dyDescent="0.25">
      <c r="B165" s="27"/>
      <c r="C165" s="6"/>
      <c r="D165" s="12"/>
      <c r="E165" s="12"/>
      <c r="F165" s="19"/>
      <c r="H165" s="1"/>
      <c r="I165" s="1"/>
      <c r="J165" s="2"/>
      <c r="K165" s="2"/>
    </row>
    <row r="166" spans="2:11" s="3" customFormat="1" ht="15" x14ac:dyDescent="0.25">
      <c r="B166" s="18" t="str">
        <f>B136</f>
        <v xml:space="preserve">ø4.0 mm </v>
      </c>
      <c r="C166" s="17" t="str">
        <f>"Total ("&amp;B166&amp;")"</f>
        <v>Total (ø4.0 mm )</v>
      </c>
      <c r="D166" s="16"/>
      <c r="E166" s="16"/>
      <c r="F166" s="15">
        <f>SUM(F165:INDEX(F$1:F165,MATCH($B166,F$1:F165,0)))</f>
        <v>0</v>
      </c>
      <c r="H166" s="1"/>
      <c r="I166" s="1"/>
      <c r="J166" s="2"/>
      <c r="K166" s="2"/>
    </row>
    <row r="167" spans="2:11" s="3" customFormat="1" ht="15" x14ac:dyDescent="0.25">
      <c r="B167" s="25"/>
      <c r="C167" s="6"/>
      <c r="D167" s="20"/>
      <c r="E167" s="12"/>
      <c r="F167" s="19"/>
      <c r="H167" s="1"/>
      <c r="I167" s="1"/>
      <c r="J167" s="2"/>
      <c r="K167" s="2"/>
    </row>
    <row r="168" spans="2:11" s="3" customFormat="1" ht="15" x14ac:dyDescent="0.25">
      <c r="B168" s="25"/>
      <c r="C168" s="6"/>
      <c r="D168" s="20"/>
      <c r="E168" s="12"/>
      <c r="F168" s="19"/>
      <c r="H168" s="1"/>
      <c r="I168" s="1"/>
      <c r="J168" s="2"/>
      <c r="K168" s="2"/>
    </row>
    <row r="169" spans="2:11" s="3" customFormat="1" ht="15" x14ac:dyDescent="0.25">
      <c r="B169" s="27" t="s">
        <v>51</v>
      </c>
      <c r="C169" s="6"/>
      <c r="D169" s="28"/>
      <c r="E169" s="12"/>
      <c r="F169" s="22" t="str">
        <f>$B169</f>
        <v xml:space="preserve">ø4.5 mm </v>
      </c>
      <c r="H169" s="1"/>
      <c r="I169" s="1"/>
      <c r="J169" s="2"/>
      <c r="K169" s="2"/>
    </row>
    <row r="170" spans="2:11" s="3" customFormat="1" ht="15" x14ac:dyDescent="0.25">
      <c r="B170" s="27"/>
      <c r="C170" s="25" t="str">
        <f>$C$4</f>
        <v>Screws</v>
      </c>
      <c r="D170" s="12" t="s">
        <v>50</v>
      </c>
      <c r="E170" s="12" t="s">
        <v>292</v>
      </c>
      <c r="F170" s="19"/>
      <c r="H170" s="1"/>
      <c r="I170" s="1"/>
      <c r="J170" s="2"/>
      <c r="K170" s="2"/>
    </row>
    <row r="171" spans="2:11" s="3" customFormat="1" ht="15" x14ac:dyDescent="0.25">
      <c r="B171" s="27"/>
      <c r="C171" s="6"/>
      <c r="D171" s="12" t="s">
        <v>49</v>
      </c>
      <c r="E171" s="12" t="s">
        <v>293</v>
      </c>
      <c r="F171" s="19"/>
      <c r="H171" s="1"/>
      <c r="I171" s="1"/>
      <c r="J171" s="2"/>
      <c r="K171" s="2"/>
    </row>
    <row r="172" spans="2:11" s="3" customFormat="1" ht="15" x14ac:dyDescent="0.25">
      <c r="B172" s="27"/>
      <c r="C172" s="6"/>
      <c r="D172" s="12" t="s">
        <v>48</v>
      </c>
      <c r="E172" s="12" t="s">
        <v>294</v>
      </c>
      <c r="F172" s="19"/>
      <c r="H172" s="1"/>
      <c r="I172" s="1"/>
      <c r="J172" s="2"/>
      <c r="K172" s="2"/>
    </row>
    <row r="173" spans="2:11" s="3" customFormat="1" ht="15" x14ac:dyDescent="0.25">
      <c r="B173" s="27"/>
      <c r="C173" s="6"/>
      <c r="D173" s="12" t="s">
        <v>47</v>
      </c>
      <c r="E173" s="12" t="s">
        <v>295</v>
      </c>
      <c r="F173" s="19"/>
      <c r="H173" s="1"/>
      <c r="I173" s="1"/>
      <c r="J173" s="2"/>
      <c r="K173" s="2"/>
    </row>
    <row r="174" spans="2:11" s="3" customFormat="1" ht="15" x14ac:dyDescent="0.25">
      <c r="B174" s="27"/>
      <c r="C174" s="6"/>
      <c r="D174" s="12" t="s">
        <v>46</v>
      </c>
      <c r="E174" s="12" t="s">
        <v>296</v>
      </c>
      <c r="F174" s="19"/>
      <c r="H174" s="1"/>
      <c r="I174" s="1"/>
      <c r="J174" s="2"/>
      <c r="K174" s="2"/>
    </row>
    <row r="175" spans="2:11" s="3" customFormat="1" ht="15" x14ac:dyDescent="0.25">
      <c r="B175" s="27"/>
      <c r="C175" s="6"/>
      <c r="D175" s="12" t="s">
        <v>45</v>
      </c>
      <c r="E175" s="12" t="s">
        <v>297</v>
      </c>
      <c r="F175" s="19"/>
      <c r="H175" s="1"/>
      <c r="I175" s="1"/>
      <c r="J175" s="2"/>
      <c r="K175" s="2"/>
    </row>
    <row r="176" spans="2:11" s="3" customFormat="1" ht="15" x14ac:dyDescent="0.25">
      <c r="B176" s="27"/>
      <c r="C176" s="6"/>
      <c r="D176" s="12" t="s">
        <v>44</v>
      </c>
      <c r="E176" s="12" t="s">
        <v>298</v>
      </c>
      <c r="F176" s="19"/>
      <c r="H176" s="1"/>
      <c r="I176" s="1"/>
      <c r="J176" s="2"/>
      <c r="K176" s="2"/>
    </row>
    <row r="177" spans="2:11" s="3" customFormat="1" ht="15" x14ac:dyDescent="0.25">
      <c r="B177" s="27"/>
      <c r="C177" s="6"/>
      <c r="D177" s="12" t="s">
        <v>43</v>
      </c>
      <c r="E177" s="12" t="s">
        <v>299</v>
      </c>
      <c r="F177" s="19"/>
      <c r="H177" s="1"/>
      <c r="I177" s="1"/>
      <c r="J177" s="2"/>
      <c r="K177" s="2"/>
    </row>
    <row r="178" spans="2:11" s="3" customFormat="1" ht="15" x14ac:dyDescent="0.25">
      <c r="B178" s="27"/>
      <c r="C178" s="6"/>
      <c r="D178" s="12" t="s">
        <v>42</v>
      </c>
      <c r="E178" s="12" t="s">
        <v>300</v>
      </c>
      <c r="F178" s="19"/>
      <c r="H178" s="1"/>
      <c r="I178" s="1"/>
      <c r="J178" s="2"/>
      <c r="K178" s="2"/>
    </row>
    <row r="179" spans="2:11" s="3" customFormat="1" ht="15" x14ac:dyDescent="0.25">
      <c r="B179" s="27"/>
      <c r="C179" s="6"/>
      <c r="D179" s="12" t="s">
        <v>41</v>
      </c>
      <c r="E179" s="12" t="s">
        <v>301</v>
      </c>
      <c r="F179" s="19"/>
      <c r="H179" s="1"/>
      <c r="I179" s="1"/>
      <c r="J179" s="2"/>
      <c r="K179" s="2"/>
    </row>
    <row r="180" spans="2:11" s="3" customFormat="1" ht="15" x14ac:dyDescent="0.25">
      <c r="B180" s="27"/>
      <c r="C180" s="6"/>
      <c r="D180" s="12" t="s">
        <v>40</v>
      </c>
      <c r="E180" s="12" t="s">
        <v>302</v>
      </c>
      <c r="F180" s="19"/>
      <c r="H180" s="1"/>
      <c r="I180" s="1"/>
      <c r="J180" s="2"/>
      <c r="K180" s="2"/>
    </row>
    <row r="181" spans="2:11" s="3" customFormat="1" ht="15" x14ac:dyDescent="0.25">
      <c r="B181" s="27"/>
      <c r="C181" s="6"/>
      <c r="D181" s="12" t="s">
        <v>39</v>
      </c>
      <c r="E181" s="12" t="s">
        <v>303</v>
      </c>
      <c r="F181" s="19"/>
      <c r="H181" s="1"/>
      <c r="I181" s="1"/>
      <c r="J181" s="2"/>
      <c r="K181" s="2"/>
    </row>
    <row r="182" spans="2:11" s="3" customFormat="1" ht="15" x14ac:dyDescent="0.25">
      <c r="B182" s="27"/>
      <c r="C182" s="6"/>
      <c r="D182" s="12" t="s">
        <v>38</v>
      </c>
      <c r="E182" s="12" t="s">
        <v>304</v>
      </c>
      <c r="F182" s="19"/>
      <c r="H182" s="1"/>
      <c r="I182" s="1"/>
      <c r="J182" s="2"/>
      <c r="K182" s="2"/>
    </row>
    <row r="183" spans="2:11" s="3" customFormat="1" ht="15" x14ac:dyDescent="0.25">
      <c r="B183" s="27"/>
      <c r="C183" s="6"/>
      <c r="D183" s="12" t="s">
        <v>37</v>
      </c>
      <c r="E183" s="12" t="s">
        <v>305</v>
      </c>
      <c r="F183" s="19"/>
      <c r="H183" s="1"/>
      <c r="I183" s="1"/>
      <c r="J183" s="2"/>
      <c r="K183" s="2"/>
    </row>
    <row r="184" spans="2:11" s="3" customFormat="1" ht="15" x14ac:dyDescent="0.25">
      <c r="B184" s="27"/>
      <c r="C184" s="6"/>
      <c r="D184" s="12" t="s">
        <v>36</v>
      </c>
      <c r="E184" s="12" t="s">
        <v>306</v>
      </c>
      <c r="F184" s="19"/>
      <c r="H184" s="1"/>
      <c r="I184" s="1"/>
      <c r="J184" s="2"/>
      <c r="K184" s="2"/>
    </row>
    <row r="185" spans="2:11" s="3" customFormat="1" ht="15" x14ac:dyDescent="0.25">
      <c r="B185" s="27"/>
      <c r="C185" s="6"/>
      <c r="D185" s="12" t="s">
        <v>35</v>
      </c>
      <c r="E185" s="12" t="s">
        <v>307</v>
      </c>
      <c r="F185" s="19"/>
      <c r="H185" s="1"/>
      <c r="I185" s="1"/>
      <c r="J185" s="2"/>
      <c r="K185" s="2"/>
    </row>
    <row r="186" spans="2:11" s="3" customFormat="1" ht="15" x14ac:dyDescent="0.25">
      <c r="B186" s="27"/>
      <c r="C186" s="6"/>
      <c r="D186" s="12" t="s">
        <v>34</v>
      </c>
      <c r="E186" s="12" t="s">
        <v>308</v>
      </c>
      <c r="F186" s="19"/>
      <c r="H186" s="1"/>
      <c r="I186" s="1"/>
      <c r="J186" s="2"/>
      <c r="K186" s="2"/>
    </row>
    <row r="187" spans="2:11" s="3" customFormat="1" ht="15" x14ac:dyDescent="0.25">
      <c r="B187" s="27"/>
      <c r="C187" s="6"/>
      <c r="D187" s="12" t="s">
        <v>33</v>
      </c>
      <c r="E187" s="12" t="s">
        <v>309</v>
      </c>
      <c r="F187" s="19"/>
      <c r="H187" s="1"/>
      <c r="I187" s="1"/>
      <c r="J187" s="2"/>
      <c r="K187" s="2"/>
    </row>
    <row r="188" spans="2:11" s="3" customFormat="1" ht="15" x14ac:dyDescent="0.25">
      <c r="B188" s="27"/>
      <c r="C188" s="6"/>
      <c r="D188" s="12" t="s">
        <v>32</v>
      </c>
      <c r="E188" s="12" t="s">
        <v>310</v>
      </c>
      <c r="F188" s="19"/>
      <c r="H188" s="1"/>
      <c r="I188" s="1"/>
      <c r="J188" s="2"/>
      <c r="K188" s="2"/>
    </row>
    <row r="189" spans="2:11" s="3" customFormat="1" ht="15" x14ac:dyDescent="0.25">
      <c r="B189" s="27"/>
      <c r="C189" s="6"/>
      <c r="D189" s="12" t="s">
        <v>31</v>
      </c>
      <c r="E189" s="12" t="s">
        <v>311</v>
      </c>
      <c r="F189" s="19"/>
      <c r="H189" s="1"/>
      <c r="I189" s="1"/>
      <c r="J189" s="2"/>
      <c r="K189" s="2"/>
    </row>
    <row r="190" spans="2:11" s="3" customFormat="1" ht="15" x14ac:dyDescent="0.25">
      <c r="B190" s="27"/>
      <c r="C190" s="6"/>
      <c r="D190" s="12" t="s">
        <v>30</v>
      </c>
      <c r="E190" s="12" t="s">
        <v>312</v>
      </c>
      <c r="F190" s="19"/>
      <c r="H190" s="1"/>
      <c r="I190" s="1"/>
      <c r="J190" s="2"/>
      <c r="K190" s="2"/>
    </row>
    <row r="191" spans="2:11" s="3" customFormat="1" ht="15" x14ac:dyDescent="0.25">
      <c r="B191" s="27"/>
      <c r="C191" s="6"/>
      <c r="D191" s="12" t="s">
        <v>29</v>
      </c>
      <c r="E191" s="12" t="s">
        <v>313</v>
      </c>
      <c r="F191" s="19"/>
      <c r="H191" s="1"/>
      <c r="I191" s="1"/>
      <c r="J191" s="2"/>
      <c r="K191" s="2"/>
    </row>
    <row r="192" spans="2:11" s="3" customFormat="1" ht="15" x14ac:dyDescent="0.25">
      <c r="B192" s="27"/>
      <c r="C192" s="6"/>
      <c r="D192" s="12" t="s">
        <v>28</v>
      </c>
      <c r="E192" s="12" t="s">
        <v>314</v>
      </c>
      <c r="F192" s="19"/>
      <c r="H192" s="1"/>
      <c r="I192" s="1"/>
      <c r="J192" s="2"/>
      <c r="K192" s="2"/>
    </row>
    <row r="193" spans="2:11" s="3" customFormat="1" ht="15" x14ac:dyDescent="0.25">
      <c r="B193" s="26"/>
      <c r="C193" s="6"/>
      <c r="D193" s="12" t="s">
        <v>27</v>
      </c>
      <c r="E193" s="12" t="s">
        <v>315</v>
      </c>
      <c r="F193" s="19"/>
      <c r="H193" s="1"/>
      <c r="I193" s="1"/>
      <c r="J193" s="2"/>
      <c r="K193" s="2"/>
    </row>
    <row r="194" spans="2:11" s="3" customFormat="1" ht="15" x14ac:dyDescent="0.25">
      <c r="B194" s="26"/>
      <c r="C194" s="6"/>
      <c r="D194" s="12"/>
      <c r="E194" s="12"/>
      <c r="F194" s="19"/>
      <c r="H194" s="1"/>
      <c r="I194" s="1"/>
      <c r="J194" s="2"/>
      <c r="K194" s="2"/>
    </row>
    <row r="195" spans="2:11" s="3" customFormat="1" ht="15" x14ac:dyDescent="0.25">
      <c r="B195" s="26"/>
      <c r="C195" s="6" t="s">
        <v>26</v>
      </c>
      <c r="D195" s="20" t="s">
        <v>25</v>
      </c>
      <c r="E195" s="12" t="s">
        <v>288</v>
      </c>
      <c r="F195" s="19"/>
      <c r="H195" s="1"/>
      <c r="I195" s="1"/>
      <c r="J195" s="2"/>
      <c r="K195" s="2"/>
    </row>
    <row r="196" spans="2:11" s="3" customFormat="1" ht="15" x14ac:dyDescent="0.25">
      <c r="B196" s="26"/>
      <c r="C196" s="6"/>
      <c r="D196" s="20"/>
      <c r="E196" s="12"/>
      <c r="F196" s="19"/>
      <c r="H196" s="1"/>
      <c r="I196" s="1"/>
      <c r="J196" s="2"/>
      <c r="K196" s="2"/>
    </row>
    <row r="197" spans="2:11" s="3" customFormat="1" ht="15" x14ac:dyDescent="0.25">
      <c r="B197" s="26"/>
      <c r="C197" s="25" t="s">
        <v>24</v>
      </c>
      <c r="D197" s="20" t="s">
        <v>15</v>
      </c>
      <c r="E197" s="12" t="s">
        <v>316</v>
      </c>
      <c r="F197" s="19"/>
      <c r="H197" s="1"/>
      <c r="I197" s="1"/>
      <c r="J197" s="2"/>
      <c r="K197" s="2"/>
    </row>
    <row r="198" spans="2:11" s="3" customFormat="1" ht="15" x14ac:dyDescent="0.25">
      <c r="B198" s="26"/>
      <c r="C198" s="6"/>
      <c r="D198" s="12" t="s">
        <v>8</v>
      </c>
      <c r="E198" s="12" t="s">
        <v>317</v>
      </c>
      <c r="F198" s="19"/>
      <c r="H198" s="1"/>
      <c r="I198" s="1"/>
      <c r="J198" s="2"/>
      <c r="K198" s="2"/>
    </row>
    <row r="199" spans="2:11" s="3" customFormat="1" ht="15" x14ac:dyDescent="0.25">
      <c r="B199" s="26"/>
      <c r="C199" s="6"/>
      <c r="D199" s="20" t="s">
        <v>19</v>
      </c>
      <c r="E199" s="12" t="s">
        <v>248</v>
      </c>
      <c r="F199" s="19"/>
      <c r="H199" s="1"/>
      <c r="I199" s="1"/>
      <c r="J199" s="2"/>
      <c r="K199" s="2"/>
    </row>
    <row r="200" spans="2:11" s="3" customFormat="1" ht="15" x14ac:dyDescent="0.25">
      <c r="B200" s="26"/>
      <c r="C200" s="6"/>
      <c r="D200" s="12" t="s">
        <v>14</v>
      </c>
      <c r="E200" s="12" t="s">
        <v>185</v>
      </c>
      <c r="F200" s="19"/>
      <c r="H200" s="1"/>
      <c r="I200" s="1"/>
      <c r="J200" s="2"/>
      <c r="K200" s="2"/>
    </row>
    <row r="201" spans="2:11" s="3" customFormat="1" ht="15" x14ac:dyDescent="0.25">
      <c r="B201" s="26"/>
      <c r="C201" s="6"/>
      <c r="D201" s="12"/>
      <c r="E201" s="12"/>
      <c r="F201" s="19"/>
      <c r="H201" s="1"/>
      <c r="I201" s="1"/>
      <c r="J201" s="2"/>
      <c r="K201" s="2"/>
    </row>
    <row r="202" spans="2:11" s="3" customFormat="1" ht="15" x14ac:dyDescent="0.25">
      <c r="B202" s="18" t="str">
        <f>B169</f>
        <v xml:space="preserve">ø4.5 mm </v>
      </c>
      <c r="C202" s="17" t="str">
        <f>"Total ("&amp;B202&amp;")"</f>
        <v>Total (ø4.5 mm )</v>
      </c>
      <c r="D202" s="16"/>
      <c r="E202" s="16"/>
      <c r="F202" s="15">
        <f>SUM(F201:INDEX(F$1:F201,MATCH($B202,F$1:F201,0)))</f>
        <v>0</v>
      </c>
      <c r="H202" s="1"/>
      <c r="I202" s="1"/>
      <c r="J202" s="2"/>
      <c r="K202" s="2"/>
    </row>
    <row r="203" spans="2:11" s="3" customFormat="1" ht="15" x14ac:dyDescent="0.25">
      <c r="B203" s="14"/>
      <c r="C203" s="13"/>
      <c r="D203" s="12"/>
      <c r="E203" s="12"/>
      <c r="F203" s="11"/>
      <c r="H203" s="1"/>
      <c r="I203" s="1"/>
      <c r="J203" s="2"/>
      <c r="K203" s="2"/>
    </row>
    <row r="204" spans="2:11" s="3" customFormat="1" ht="15" x14ac:dyDescent="0.25">
      <c r="B204" s="25"/>
      <c r="C204" s="24"/>
      <c r="D204" s="12"/>
      <c r="E204" s="12"/>
      <c r="F204" s="11"/>
      <c r="H204" s="1"/>
      <c r="I204" s="1"/>
      <c r="J204" s="2"/>
      <c r="K204" s="2"/>
    </row>
    <row r="205" spans="2:11" s="3" customFormat="1" ht="30" x14ac:dyDescent="0.25">
      <c r="B205" s="23" t="s">
        <v>23</v>
      </c>
      <c r="C205" s="5"/>
      <c r="D205" s="12"/>
      <c r="E205" s="12"/>
      <c r="F205" s="22" t="str">
        <f>$B205</f>
        <v>KSS Organization</v>
      </c>
      <c r="H205" s="1"/>
      <c r="I205" s="1"/>
      <c r="J205" s="2"/>
      <c r="K205" s="2"/>
    </row>
    <row r="206" spans="2:11" s="3" customFormat="1" ht="15" x14ac:dyDescent="0.25">
      <c r="B206" s="18"/>
      <c r="C206" s="21"/>
      <c r="D206" s="20" t="s">
        <v>22</v>
      </c>
      <c r="E206" s="12" t="s">
        <v>318</v>
      </c>
      <c r="F206" s="19"/>
      <c r="H206" s="1"/>
      <c r="I206" s="1"/>
      <c r="J206" s="2"/>
      <c r="K206" s="2"/>
    </row>
    <row r="207" spans="2:11" s="3" customFormat="1" ht="15" x14ac:dyDescent="0.2">
      <c r="B207" s="18"/>
      <c r="C207" s="13"/>
      <c r="D207" s="20" t="s">
        <v>21</v>
      </c>
      <c r="E207" s="12" t="s">
        <v>319</v>
      </c>
      <c r="F207" s="19"/>
      <c r="H207" s="1"/>
      <c r="I207" s="1"/>
      <c r="J207" s="2"/>
      <c r="K207" s="2"/>
    </row>
    <row r="208" spans="2:11" s="3" customFormat="1" ht="15" x14ac:dyDescent="0.2">
      <c r="B208" s="18"/>
      <c r="C208" s="13"/>
      <c r="D208" s="20" t="s">
        <v>20</v>
      </c>
      <c r="E208" s="12" t="s">
        <v>320</v>
      </c>
      <c r="F208" s="19"/>
      <c r="H208" s="1"/>
      <c r="I208" s="1"/>
      <c r="J208" s="2"/>
      <c r="K208" s="2"/>
    </row>
    <row r="209" spans="2:11" s="3" customFormat="1" ht="15" x14ac:dyDescent="0.2">
      <c r="B209" s="18"/>
      <c r="C209" s="13"/>
      <c r="D209" s="20" t="s">
        <v>19</v>
      </c>
      <c r="E209" s="12" t="s">
        <v>248</v>
      </c>
      <c r="F209" s="19"/>
      <c r="H209" s="1"/>
      <c r="I209" s="1"/>
      <c r="J209" s="2"/>
      <c r="K209" s="2"/>
    </row>
    <row r="210" spans="2:11" s="3" customFormat="1" ht="15" x14ac:dyDescent="0.2">
      <c r="B210" s="18"/>
      <c r="C210" s="13"/>
      <c r="D210" s="12" t="s">
        <v>18</v>
      </c>
      <c r="E210" s="12" t="s">
        <v>247</v>
      </c>
      <c r="F210" s="19"/>
      <c r="H210" s="1"/>
      <c r="I210" s="1"/>
      <c r="J210" s="2"/>
      <c r="K210" s="2"/>
    </row>
    <row r="211" spans="2:11" s="3" customFormat="1" ht="15" x14ac:dyDescent="0.2">
      <c r="B211" s="18"/>
      <c r="C211" s="13"/>
      <c r="D211" s="12" t="s">
        <v>17</v>
      </c>
      <c r="E211" s="12" t="s">
        <v>267</v>
      </c>
      <c r="F211" s="19"/>
      <c r="H211" s="1"/>
      <c r="I211" s="1"/>
      <c r="J211" s="2"/>
      <c r="K211" s="2"/>
    </row>
    <row r="212" spans="2:11" s="3" customFormat="1" ht="15" x14ac:dyDescent="0.2">
      <c r="B212" s="18"/>
      <c r="C212" s="13"/>
      <c r="D212" s="20" t="s">
        <v>16</v>
      </c>
      <c r="E212" s="12" t="s">
        <v>289</v>
      </c>
      <c r="F212" s="19"/>
      <c r="H212" s="1"/>
      <c r="I212" s="1"/>
      <c r="J212" s="2"/>
      <c r="K212" s="2"/>
    </row>
    <row r="213" spans="2:11" s="3" customFormat="1" ht="15" x14ac:dyDescent="0.2">
      <c r="B213" s="18"/>
      <c r="C213" s="13"/>
      <c r="D213" s="12" t="s">
        <v>15</v>
      </c>
      <c r="E213" s="12" t="s">
        <v>316</v>
      </c>
      <c r="F213" s="19"/>
      <c r="H213" s="1"/>
      <c r="I213" s="1"/>
      <c r="J213" s="2"/>
      <c r="K213" s="2"/>
    </row>
    <row r="214" spans="2:11" s="3" customFormat="1" ht="15" x14ac:dyDescent="0.2">
      <c r="B214" s="18"/>
      <c r="C214" s="13"/>
      <c r="D214" s="12" t="s">
        <v>14</v>
      </c>
      <c r="E214" s="12" t="s">
        <v>185</v>
      </c>
      <c r="F214" s="19"/>
      <c r="H214" s="1"/>
      <c r="I214" s="1"/>
      <c r="J214" s="2"/>
      <c r="K214" s="2"/>
    </row>
    <row r="215" spans="2:11" s="3" customFormat="1" ht="15" x14ac:dyDescent="0.2">
      <c r="B215" s="18"/>
      <c r="C215" s="13"/>
      <c r="D215" s="20" t="s">
        <v>13</v>
      </c>
      <c r="E215" s="12" t="s">
        <v>184</v>
      </c>
      <c r="F215" s="19"/>
      <c r="H215" s="1"/>
      <c r="I215" s="1"/>
      <c r="J215" s="2"/>
      <c r="K215" s="2"/>
    </row>
    <row r="216" spans="2:11" s="3" customFormat="1" ht="15" x14ac:dyDescent="0.2">
      <c r="B216" s="18"/>
      <c r="C216" s="13"/>
      <c r="D216" s="12" t="s">
        <v>12</v>
      </c>
      <c r="E216" s="12" t="s">
        <v>202</v>
      </c>
      <c r="F216" s="19"/>
      <c r="H216" s="1"/>
      <c r="I216" s="1"/>
      <c r="J216" s="2"/>
      <c r="K216" s="2"/>
    </row>
    <row r="217" spans="2:11" s="3" customFormat="1" ht="15" x14ac:dyDescent="0.2">
      <c r="B217" s="18"/>
      <c r="C217" s="13"/>
      <c r="D217" s="20" t="s">
        <v>11</v>
      </c>
      <c r="E217" s="12" t="s">
        <v>227</v>
      </c>
      <c r="F217" s="19"/>
      <c r="H217" s="1"/>
      <c r="I217" s="1"/>
      <c r="J217" s="2"/>
      <c r="K217" s="2"/>
    </row>
    <row r="218" spans="2:11" s="3" customFormat="1" ht="15" x14ac:dyDescent="0.2">
      <c r="B218" s="18"/>
      <c r="C218" s="13"/>
      <c r="D218" s="20" t="s">
        <v>10</v>
      </c>
      <c r="E218" s="12" t="s">
        <v>228</v>
      </c>
      <c r="F218" s="19"/>
      <c r="H218" s="1"/>
      <c r="I218" s="1"/>
      <c r="J218" s="2"/>
      <c r="K218" s="2"/>
    </row>
    <row r="219" spans="2:11" s="3" customFormat="1" ht="15" x14ac:dyDescent="0.2">
      <c r="B219" s="18"/>
      <c r="C219" s="13"/>
      <c r="D219" s="12" t="s">
        <v>9</v>
      </c>
      <c r="E219" s="12" t="s">
        <v>290</v>
      </c>
      <c r="F219" s="19"/>
      <c r="H219" s="1"/>
      <c r="I219" s="1"/>
      <c r="J219" s="2"/>
      <c r="K219" s="2"/>
    </row>
    <row r="220" spans="2:11" s="3" customFormat="1" ht="15" x14ac:dyDescent="0.2">
      <c r="B220" s="18"/>
      <c r="C220" s="13"/>
      <c r="D220" s="12" t="s">
        <v>8</v>
      </c>
      <c r="E220" s="12" t="s">
        <v>317</v>
      </c>
      <c r="F220" s="19"/>
      <c r="H220" s="1"/>
      <c r="I220" s="1"/>
      <c r="J220" s="2"/>
      <c r="K220" s="2"/>
    </row>
    <row r="221" spans="2:11" s="3" customFormat="1" ht="15" x14ac:dyDescent="0.2">
      <c r="B221" s="18"/>
      <c r="C221" s="13"/>
      <c r="D221" s="12"/>
      <c r="E221" s="12"/>
      <c r="F221" s="19"/>
      <c r="H221" s="1"/>
      <c r="I221" s="1"/>
      <c r="J221" s="2"/>
      <c r="K221" s="2"/>
    </row>
    <row r="222" spans="2:11" s="3" customFormat="1" ht="15" x14ac:dyDescent="0.25">
      <c r="B222" s="18" t="str">
        <f>B205</f>
        <v>KSS Organization</v>
      </c>
      <c r="C222" s="17" t="str">
        <f>"Total ("&amp;B222&amp;")"</f>
        <v>Total (KSS Organization)</v>
      </c>
      <c r="D222" s="16"/>
      <c r="E222" s="16"/>
      <c r="F222" s="15">
        <f>SUM(F221:INDEX(F$1:F221,MATCH($B222,F$1:F221,0)))</f>
        <v>0</v>
      </c>
      <c r="H222" s="1"/>
      <c r="I222" s="1"/>
      <c r="J222" s="2"/>
      <c r="K222" s="2"/>
    </row>
    <row r="223" spans="2:11" s="3" customFormat="1" ht="15" x14ac:dyDescent="0.25">
      <c r="B223" s="14"/>
      <c r="C223" s="13"/>
      <c r="D223" s="12"/>
      <c r="E223" s="12"/>
      <c r="F223" s="11"/>
      <c r="H223" s="1"/>
      <c r="I223" s="1"/>
      <c r="J223" s="2"/>
      <c r="K223" s="2"/>
    </row>
    <row r="224" spans="2:11" s="3" customFormat="1" ht="14.25" x14ac:dyDescent="0.2">
      <c r="B224" s="5"/>
      <c r="C224" s="7"/>
      <c r="D224" s="7"/>
      <c r="E224" s="5"/>
      <c r="F224" s="8"/>
      <c r="H224" s="1"/>
      <c r="I224" s="1"/>
      <c r="J224" s="2"/>
      <c r="K224" s="2"/>
    </row>
    <row r="225" spans="2:11" s="3" customFormat="1" ht="15" x14ac:dyDescent="0.25">
      <c r="B225" s="5"/>
      <c r="C225" s="10" t="s">
        <v>7</v>
      </c>
      <c r="D225" s="7"/>
      <c r="E225" s="5"/>
      <c r="F225" s="8"/>
      <c r="H225" s="1"/>
      <c r="I225" s="1"/>
      <c r="J225" s="2"/>
      <c r="K225" s="2"/>
    </row>
    <row r="226" spans="2:11" s="3" customFormat="1" ht="14.25" x14ac:dyDescent="0.2">
      <c r="B226" s="5"/>
      <c r="C226" s="7"/>
      <c r="D226" s="7"/>
      <c r="E226" s="5"/>
      <c r="F226" s="8"/>
      <c r="H226" s="1"/>
      <c r="I226" s="1"/>
      <c r="J226" s="2"/>
      <c r="K226" s="2"/>
    </row>
    <row r="227" spans="2:11" s="3" customFormat="1" ht="14.25" x14ac:dyDescent="0.2">
      <c r="B227" s="5"/>
      <c r="C227" s="7" t="s">
        <v>6</v>
      </c>
      <c r="D227" s="47"/>
      <c r="E227" s="47"/>
      <c r="F227" s="9" t="s">
        <v>5</v>
      </c>
      <c r="H227" s="1"/>
      <c r="I227" s="1"/>
      <c r="J227" s="2"/>
      <c r="K227" s="2"/>
    </row>
    <row r="228" spans="2:11" s="3" customFormat="1" ht="14.25" x14ac:dyDescent="0.2">
      <c r="B228" s="5"/>
      <c r="C228" s="7"/>
      <c r="D228" s="7"/>
      <c r="E228" s="5"/>
      <c r="F228" s="8"/>
      <c r="H228" s="1"/>
      <c r="I228" s="1"/>
      <c r="J228" s="2"/>
      <c r="K228" s="2"/>
    </row>
    <row r="229" spans="2:11" s="3" customFormat="1" ht="14.25" x14ac:dyDescent="0.2">
      <c r="B229" s="5"/>
      <c r="C229" s="7" t="s">
        <v>4</v>
      </c>
      <c r="D229" s="47"/>
      <c r="E229" s="47"/>
      <c r="F229" s="47"/>
      <c r="H229" s="1"/>
      <c r="I229" s="1"/>
      <c r="J229" s="2"/>
      <c r="K229" s="2"/>
    </row>
    <row r="230" spans="2:11" s="3" customFormat="1" ht="14.25" x14ac:dyDescent="0.2">
      <c r="B230" s="5"/>
      <c r="C230" s="7"/>
      <c r="D230" s="7"/>
      <c r="E230" s="5"/>
      <c r="F230" s="8"/>
      <c r="H230" s="1"/>
      <c r="I230" s="1"/>
      <c r="J230" s="2"/>
      <c r="K230" s="2"/>
    </row>
    <row r="231" spans="2:11" s="3" customFormat="1" ht="14.25" x14ac:dyDescent="0.2">
      <c r="B231" s="5"/>
      <c r="C231" s="7" t="s">
        <v>3</v>
      </c>
      <c r="D231" s="47"/>
      <c r="E231" s="47"/>
      <c r="F231" s="47"/>
      <c r="H231" s="1"/>
      <c r="I231" s="1"/>
      <c r="J231" s="2"/>
      <c r="K231" s="2"/>
    </row>
    <row r="232" spans="2:11" s="3" customFormat="1" ht="14.25" x14ac:dyDescent="0.2">
      <c r="B232" s="5"/>
      <c r="C232" s="7"/>
      <c r="D232" s="7"/>
      <c r="E232" s="5"/>
      <c r="F232" s="8"/>
      <c r="H232" s="1"/>
      <c r="I232" s="1"/>
      <c r="J232" s="2"/>
      <c r="K232" s="2"/>
    </row>
    <row r="233" spans="2:11" s="3" customFormat="1" ht="14.25" x14ac:dyDescent="0.2">
      <c r="B233" s="5"/>
      <c r="C233" s="7" t="s">
        <v>2</v>
      </c>
      <c r="D233" s="47"/>
      <c r="E233" s="47"/>
      <c r="F233" s="47"/>
      <c r="H233" s="1"/>
      <c r="I233" s="1"/>
      <c r="J233" s="2"/>
      <c r="K233" s="2"/>
    </row>
    <row r="234" spans="2:11" s="3" customFormat="1" ht="14.25" x14ac:dyDescent="0.2">
      <c r="B234" s="5"/>
      <c r="C234" s="7"/>
      <c r="D234" s="7"/>
      <c r="E234" s="5"/>
      <c r="F234" s="8"/>
      <c r="H234" s="1"/>
      <c r="I234" s="1"/>
      <c r="J234" s="2"/>
      <c r="K234" s="2"/>
    </row>
    <row r="235" spans="2:11" s="3" customFormat="1" ht="14.25" x14ac:dyDescent="0.2">
      <c r="B235" s="5"/>
      <c r="C235" s="7" t="s">
        <v>1</v>
      </c>
      <c r="D235" s="47"/>
      <c r="E235" s="47"/>
      <c r="F235" s="47"/>
      <c r="H235" s="1"/>
      <c r="I235" s="1"/>
      <c r="J235" s="2"/>
      <c r="K235" s="2"/>
    </row>
    <row r="236" spans="2:11" s="3" customFormat="1" ht="14.25" x14ac:dyDescent="0.2">
      <c r="B236" s="5"/>
      <c r="C236" s="7"/>
      <c r="D236" s="7"/>
      <c r="E236" s="5"/>
      <c r="F236" s="8"/>
      <c r="H236" s="1"/>
      <c r="I236" s="1"/>
      <c r="J236" s="2"/>
      <c r="K236" s="2"/>
    </row>
    <row r="237" spans="2:11" s="3" customFormat="1" ht="14.25" x14ac:dyDescent="0.2">
      <c r="B237" s="5"/>
      <c r="C237" s="7" t="s">
        <v>0</v>
      </c>
      <c r="D237" s="47"/>
      <c r="E237" s="47"/>
      <c r="F237" s="47"/>
      <c r="H237" s="1"/>
      <c r="I237" s="1"/>
      <c r="J237" s="2"/>
      <c r="K237" s="2"/>
    </row>
    <row r="238" spans="2:11" s="3" customFormat="1" ht="14.25" x14ac:dyDescent="0.2">
      <c r="B238" s="5"/>
      <c r="C238" s="7"/>
      <c r="D238" s="7"/>
      <c r="E238" s="5"/>
      <c r="F238" s="8"/>
      <c r="H238" s="1"/>
      <c r="I238" s="1"/>
      <c r="J238" s="2"/>
      <c r="K238" s="2"/>
    </row>
    <row r="239" spans="2:11" s="3" customFormat="1" ht="14.25" x14ac:dyDescent="0.2">
      <c r="B239" s="5"/>
      <c r="C239" s="7"/>
      <c r="D239" s="7"/>
      <c r="E239" s="5"/>
      <c r="F239" s="8"/>
      <c r="H239" s="1"/>
      <c r="I239" s="1"/>
      <c r="J239" s="2"/>
      <c r="K239" s="2"/>
    </row>
    <row r="240" spans="2:11" s="3" customFormat="1" ht="14.25" x14ac:dyDescent="0.2">
      <c r="B240" s="5"/>
      <c r="C240" s="7"/>
      <c r="D240" s="47"/>
      <c r="E240" s="47"/>
      <c r="F240" s="47"/>
      <c r="H240" s="1"/>
      <c r="I240" s="1"/>
      <c r="J240" s="2"/>
      <c r="K240" s="2"/>
    </row>
    <row r="241" spans="2:11" s="3" customFormat="1" ht="15" x14ac:dyDescent="0.25">
      <c r="B241" s="5"/>
      <c r="C241" s="6"/>
      <c r="D241" s="5"/>
      <c r="E241" s="5"/>
      <c r="F241" s="5"/>
      <c r="H241" s="1"/>
      <c r="I241" s="1"/>
      <c r="J241" s="2"/>
      <c r="K241" s="2"/>
    </row>
    <row r="244" spans="2:11" s="3" customFormat="1" x14ac:dyDescent="0.2">
      <c r="B244" s="1"/>
      <c r="C244" s="4"/>
      <c r="D244" s="4"/>
      <c r="E244" s="1"/>
      <c r="F244" s="1"/>
      <c r="H244" s="1"/>
      <c r="I244" s="1"/>
      <c r="J244" s="2"/>
      <c r="K244" s="2"/>
    </row>
  </sheetData>
  <autoFilter ref="B1:F1" xr:uid="{E861D5A2-5EF6-4C0F-9BFC-14A4189AB81D}"/>
  <mergeCells count="7">
    <mergeCell ref="D240:F240"/>
    <mergeCell ref="D227:E227"/>
    <mergeCell ref="D229:F229"/>
    <mergeCell ref="D231:F231"/>
    <mergeCell ref="D233:F233"/>
    <mergeCell ref="D235:F235"/>
    <mergeCell ref="D237:F237"/>
  </mergeCells>
  <conditionalFormatting sqref="E27:E28 E81:E82 D4:E4 D27:D39 E105 E107:E109 E134:E136 E169 D5:D8 E34:E39 D9:E15 D21:D23 D42:E42 D40:E40 D78:E78 D132:E132 D165:E165 D201:E201 D163 D74:E74 D102:E102 D129:E129 D159:E159 D196:E196 D50:E50 D192:E194 D52:E71">
    <cfRule type="notContainsBlanks" dxfId="143" priority="146">
      <formula>LEN(TRIM(D4))&gt;0</formula>
    </cfRule>
  </conditionalFormatting>
  <conditionalFormatting sqref="F27:F28 F81 F48 F4:F7 F107:F108 F134:F135 F78 F9:F15 F93:F99 F105 F132 F165 F201 F218:F219 F74 F34:F40 F42 F25 F102 F129 F159 F196 F50 F192:F194 F221 F223 F52:F71">
    <cfRule type="expression" dxfId="142" priority="145">
      <formula>ISTEXT($D4)</formula>
    </cfRule>
  </conditionalFormatting>
  <conditionalFormatting sqref="F33">
    <cfRule type="expression" dxfId="141" priority="139">
      <formula>ISTEXT($D33)</formula>
    </cfRule>
  </conditionalFormatting>
  <conditionalFormatting sqref="E5:E7">
    <cfRule type="notContainsBlanks" dxfId="140" priority="144">
      <formula>LEN(TRIM(E5))&gt;0</formula>
    </cfRule>
  </conditionalFormatting>
  <conditionalFormatting sqref="E29:E32">
    <cfRule type="notContainsBlanks" dxfId="139" priority="143">
      <formula>LEN(TRIM(E29))&gt;0</formula>
    </cfRule>
  </conditionalFormatting>
  <conditionalFormatting sqref="F29:F32">
    <cfRule type="expression" dxfId="138" priority="142">
      <formula>ISTEXT($D29)</formula>
    </cfRule>
  </conditionalFormatting>
  <conditionalFormatting sqref="E48">
    <cfRule type="notContainsBlanks" dxfId="137" priority="141">
      <formula>LEN(TRIM(E48))&gt;0</formula>
    </cfRule>
  </conditionalFormatting>
  <conditionalFormatting sqref="F83:F92">
    <cfRule type="expression" dxfId="136" priority="137">
      <formula>ISTEXT($D83)</formula>
    </cfRule>
  </conditionalFormatting>
  <conditionalFormatting sqref="E33">
    <cfRule type="notContainsBlanks" dxfId="135" priority="140">
      <formula>LEN(TRIM(E33))&gt;0</formula>
    </cfRule>
  </conditionalFormatting>
  <conditionalFormatting sqref="D83:E92">
    <cfRule type="notContainsBlanks" dxfId="134" priority="138">
      <formula>LEN(TRIM(D83))&gt;0</formula>
    </cfRule>
  </conditionalFormatting>
  <conditionalFormatting sqref="D93:E99">
    <cfRule type="notContainsBlanks" dxfId="133" priority="136">
      <formula>LEN(TRIM(D93))&gt;0</formula>
    </cfRule>
  </conditionalFormatting>
  <conditionalFormatting sqref="F120:F127">
    <cfRule type="expression" dxfId="132" priority="135">
      <formula>ISTEXT($D120)</formula>
    </cfRule>
  </conditionalFormatting>
  <conditionalFormatting sqref="D110:E119">
    <cfRule type="notContainsBlanks" dxfId="131" priority="134">
      <formula>LEN(TRIM(D110))&gt;0</formula>
    </cfRule>
  </conditionalFormatting>
  <conditionalFormatting sqref="F110:F119">
    <cfRule type="expression" dxfId="130" priority="133">
      <formula>ISTEXT($D110)</formula>
    </cfRule>
  </conditionalFormatting>
  <conditionalFormatting sqref="D120:E127">
    <cfRule type="notContainsBlanks" dxfId="129" priority="132">
      <formula>LEN(TRIM(D120))&gt;0</formula>
    </cfRule>
  </conditionalFormatting>
  <conditionalFormatting sqref="F147:F153">
    <cfRule type="expression" dxfId="128" priority="131">
      <formula>ISTEXT($D147)</formula>
    </cfRule>
  </conditionalFormatting>
  <conditionalFormatting sqref="D137:E146">
    <cfRule type="notContainsBlanks" dxfId="127" priority="130">
      <formula>LEN(TRIM(D137))&gt;0</formula>
    </cfRule>
  </conditionalFormatting>
  <conditionalFormatting sqref="F137:F146">
    <cfRule type="expression" dxfId="126" priority="129">
      <formula>ISTEXT($D137)</formula>
    </cfRule>
  </conditionalFormatting>
  <conditionalFormatting sqref="D147:E153">
    <cfRule type="notContainsBlanks" dxfId="125" priority="128">
      <formula>LEN(TRIM(D147))&gt;0</formula>
    </cfRule>
  </conditionalFormatting>
  <conditionalFormatting sqref="F154:F157 F167:F168">
    <cfRule type="expression" dxfId="124" priority="127">
      <formula>ISTEXT($D154)</formula>
    </cfRule>
  </conditionalFormatting>
  <conditionalFormatting sqref="D154:E157 D167:E168">
    <cfRule type="notContainsBlanks" dxfId="123" priority="126">
      <formula>LEN(TRIM(D154))&gt;0</formula>
    </cfRule>
  </conditionalFormatting>
  <conditionalFormatting sqref="F180:F186">
    <cfRule type="expression" dxfId="122" priority="125">
      <formula>ISTEXT($D180)</formula>
    </cfRule>
  </conditionalFormatting>
  <conditionalFormatting sqref="D170:E179">
    <cfRule type="notContainsBlanks" dxfId="121" priority="124">
      <formula>LEN(TRIM(D170))&gt;0</formula>
    </cfRule>
  </conditionalFormatting>
  <conditionalFormatting sqref="F170:F179">
    <cfRule type="expression" dxfId="120" priority="123">
      <formula>ISTEXT($D170)</formula>
    </cfRule>
  </conditionalFormatting>
  <conditionalFormatting sqref="D180:E186">
    <cfRule type="notContainsBlanks" dxfId="119" priority="122">
      <formula>LEN(TRIM(D180))&gt;0</formula>
    </cfRule>
  </conditionalFormatting>
  <conditionalFormatting sqref="F187:F189">
    <cfRule type="expression" dxfId="118" priority="121">
      <formula>ISTEXT($D187)</formula>
    </cfRule>
  </conditionalFormatting>
  <conditionalFormatting sqref="D187:E189">
    <cfRule type="notContainsBlanks" dxfId="117" priority="120">
      <formula>LEN(TRIM(D187))&gt;0</formula>
    </cfRule>
  </conditionalFormatting>
  <conditionalFormatting sqref="F190">
    <cfRule type="expression" dxfId="116" priority="119">
      <formula>ISTEXT($D190)</formula>
    </cfRule>
  </conditionalFormatting>
  <conditionalFormatting sqref="D190:E190">
    <cfRule type="notContainsBlanks" dxfId="115" priority="118">
      <formula>LEN(TRIM(D190))&gt;0</formula>
    </cfRule>
  </conditionalFormatting>
  <conditionalFormatting sqref="F191">
    <cfRule type="expression" dxfId="114" priority="117">
      <formula>ISTEXT($D191)</formula>
    </cfRule>
  </conditionalFormatting>
  <conditionalFormatting sqref="D191:E191">
    <cfRule type="notContainsBlanks" dxfId="113" priority="116">
      <formula>LEN(TRIM(D191))&gt;0</formula>
    </cfRule>
  </conditionalFormatting>
  <conditionalFormatting sqref="F203:F204">
    <cfRule type="expression" dxfId="112" priority="115">
      <formula>ISTEXT($D203)</formula>
    </cfRule>
  </conditionalFormatting>
  <conditionalFormatting sqref="F8">
    <cfRule type="expression" dxfId="111" priority="114">
      <formula>ISTEXT($D8)</formula>
    </cfRule>
  </conditionalFormatting>
  <conditionalFormatting sqref="E8">
    <cfRule type="notContainsBlanks" dxfId="110" priority="113">
      <formula>LEN(TRIM(E8))&gt;0</formula>
    </cfRule>
  </conditionalFormatting>
  <conditionalFormatting sqref="F17">
    <cfRule type="expression" dxfId="109" priority="112">
      <formula>ISTEXT($D17)</formula>
    </cfRule>
  </conditionalFormatting>
  <conditionalFormatting sqref="E17">
    <cfRule type="notContainsBlanks" dxfId="108" priority="111">
      <formula>LEN(TRIM(E17))&gt;0</formula>
    </cfRule>
  </conditionalFormatting>
  <conditionalFormatting sqref="E41">
    <cfRule type="notContainsBlanks" dxfId="107" priority="110">
      <formula>LEN(TRIM(E41))&gt;0</formula>
    </cfRule>
  </conditionalFormatting>
  <conditionalFormatting sqref="F41">
    <cfRule type="expression" dxfId="106" priority="109">
      <formula>ISTEXT($D41)</formula>
    </cfRule>
  </conditionalFormatting>
  <conditionalFormatting sqref="E18 D19:D20">
    <cfRule type="notContainsBlanks" dxfId="105" priority="108">
      <formula>LEN(TRIM(D18))&gt;0</formula>
    </cfRule>
  </conditionalFormatting>
  <conditionalFormatting sqref="F18:F20">
    <cfRule type="expression" dxfId="104" priority="107">
      <formula>ISTEXT($D18)</formula>
    </cfRule>
  </conditionalFormatting>
  <conditionalFormatting sqref="E19:E20">
    <cfRule type="notContainsBlanks" dxfId="103" priority="106">
      <formula>LEN(TRIM(E19))&gt;0</formula>
    </cfRule>
  </conditionalFormatting>
  <conditionalFormatting sqref="D72:E72">
    <cfRule type="notContainsBlanks" dxfId="102" priority="98">
      <formula>LEN(TRIM(D72))&gt;0</formula>
    </cfRule>
  </conditionalFormatting>
  <conditionalFormatting sqref="F43">
    <cfRule type="expression" dxfId="101" priority="105">
      <formula>ISTEXT($D43)</formula>
    </cfRule>
  </conditionalFormatting>
  <conditionalFormatting sqref="D43:E43">
    <cfRule type="notContainsBlanks" dxfId="100" priority="104">
      <formula>LEN(TRIM(D43))&gt;0</formula>
    </cfRule>
  </conditionalFormatting>
  <conditionalFormatting sqref="E44">
    <cfRule type="notContainsBlanks" dxfId="99" priority="103">
      <formula>LEN(TRIM(E44))&gt;0</formula>
    </cfRule>
  </conditionalFormatting>
  <conditionalFormatting sqref="F44">
    <cfRule type="expression" dxfId="98" priority="102">
      <formula>ISTEXT($D44)</formula>
    </cfRule>
  </conditionalFormatting>
  <conditionalFormatting sqref="D46:E46">
    <cfRule type="notContainsBlanks" dxfId="97" priority="101">
      <formula>LEN(TRIM(D46))&gt;0</formula>
    </cfRule>
  </conditionalFormatting>
  <conditionalFormatting sqref="F46">
    <cfRule type="expression" dxfId="96" priority="100">
      <formula>ISTEXT($D46)</formula>
    </cfRule>
  </conditionalFormatting>
  <conditionalFormatting sqref="D44">
    <cfRule type="notContainsBlanks" dxfId="95" priority="99">
      <formula>LEN(TRIM(D44))&gt;0</formula>
    </cfRule>
  </conditionalFormatting>
  <conditionalFormatting sqref="F72">
    <cfRule type="expression" dxfId="94" priority="97">
      <formula>ISTEXT($D72)</formula>
    </cfRule>
  </conditionalFormatting>
  <conditionalFormatting sqref="D75:D76">
    <cfRule type="notContainsBlanks" dxfId="93" priority="96">
      <formula>LEN(TRIM(D75))&gt;0</formula>
    </cfRule>
  </conditionalFormatting>
  <conditionalFormatting sqref="E75">
    <cfRule type="notContainsBlanks" dxfId="92" priority="95">
      <formula>LEN(TRIM(E75))&gt;0</formula>
    </cfRule>
  </conditionalFormatting>
  <conditionalFormatting sqref="F75">
    <cfRule type="expression" dxfId="91" priority="94">
      <formula>ISTEXT($D75)</formula>
    </cfRule>
  </conditionalFormatting>
  <conditionalFormatting sqref="E77">
    <cfRule type="notContainsBlanks" dxfId="90" priority="93">
      <formula>LEN(TRIM(E77))&gt;0</formula>
    </cfRule>
  </conditionalFormatting>
  <conditionalFormatting sqref="F77">
    <cfRule type="expression" dxfId="89" priority="92">
      <formula>ISTEXT($D77)</formula>
    </cfRule>
  </conditionalFormatting>
  <conditionalFormatting sqref="D77">
    <cfRule type="notContainsBlanks" dxfId="88" priority="91">
      <formula>LEN(TRIM(D77))&gt;0</formula>
    </cfRule>
  </conditionalFormatting>
  <conditionalFormatting sqref="E101">
    <cfRule type="notContainsBlanks" dxfId="87" priority="80">
      <formula>LEN(TRIM(E101))&gt;0</formula>
    </cfRule>
  </conditionalFormatting>
  <conditionalFormatting sqref="E73">
    <cfRule type="notContainsBlanks" dxfId="86" priority="77">
      <formula>LEN(TRIM(E73))&gt;0</formula>
    </cfRule>
  </conditionalFormatting>
  <conditionalFormatting sqref="D100:E100">
    <cfRule type="notContainsBlanks" dxfId="85" priority="90">
      <formula>LEN(TRIM(D100))&gt;0</formula>
    </cfRule>
  </conditionalFormatting>
  <conditionalFormatting sqref="F100">
    <cfRule type="expression" dxfId="84" priority="89">
      <formula>ISTEXT($D100)</formula>
    </cfRule>
  </conditionalFormatting>
  <conditionalFormatting sqref="D103">
    <cfRule type="notContainsBlanks" dxfId="83" priority="88">
      <formula>LEN(TRIM(D103))&gt;0</formula>
    </cfRule>
  </conditionalFormatting>
  <conditionalFormatting sqref="E103">
    <cfRule type="notContainsBlanks" dxfId="82" priority="87">
      <formula>LEN(TRIM(E103))&gt;0</formula>
    </cfRule>
  </conditionalFormatting>
  <conditionalFormatting sqref="F103">
    <cfRule type="expression" dxfId="81" priority="86">
      <formula>ISTEXT($D103)</formula>
    </cfRule>
  </conditionalFormatting>
  <conditionalFormatting sqref="E104">
    <cfRule type="notContainsBlanks" dxfId="80" priority="85">
      <formula>LEN(TRIM(E104))&gt;0</formula>
    </cfRule>
  </conditionalFormatting>
  <conditionalFormatting sqref="F104">
    <cfRule type="expression" dxfId="79" priority="84">
      <formula>ISTEXT($D104)</formula>
    </cfRule>
  </conditionalFormatting>
  <conditionalFormatting sqref="D104">
    <cfRule type="notContainsBlanks" dxfId="78" priority="83">
      <formula>LEN(TRIM(D104))&gt;0</formula>
    </cfRule>
  </conditionalFormatting>
  <conditionalFormatting sqref="F101">
    <cfRule type="expression" dxfId="77" priority="81">
      <formula>ISTEXT($D101)</formula>
    </cfRule>
  </conditionalFormatting>
  <conditionalFormatting sqref="D101">
    <cfRule type="notContainsBlanks" dxfId="76" priority="82">
      <formula>LEN(TRIM(D101))&gt;0</formula>
    </cfRule>
  </conditionalFormatting>
  <conditionalFormatting sqref="F73">
    <cfRule type="expression" dxfId="75" priority="78">
      <formula>ISTEXT($D73)</formula>
    </cfRule>
  </conditionalFormatting>
  <conditionalFormatting sqref="D73">
    <cfRule type="notContainsBlanks" dxfId="74" priority="79">
      <formula>LEN(TRIM(D73))&gt;0</formula>
    </cfRule>
  </conditionalFormatting>
  <conditionalFormatting sqref="F16">
    <cfRule type="expression" dxfId="73" priority="76">
      <formula>ISTEXT($D16)</formula>
    </cfRule>
  </conditionalFormatting>
  <conditionalFormatting sqref="E16">
    <cfRule type="notContainsBlanks" dxfId="72" priority="75">
      <formula>LEN(TRIM(E16))&gt;0</formula>
    </cfRule>
  </conditionalFormatting>
  <conditionalFormatting sqref="D16">
    <cfRule type="notContainsBlanks" dxfId="71" priority="74">
      <formula>LEN(TRIM(D16))&gt;0</formula>
    </cfRule>
  </conditionalFormatting>
  <conditionalFormatting sqref="D41">
    <cfRule type="notContainsBlanks" dxfId="70" priority="73">
      <formula>LEN(TRIM(D41))&gt;0</formula>
    </cfRule>
  </conditionalFormatting>
  <conditionalFormatting sqref="E128">
    <cfRule type="notContainsBlanks" dxfId="69" priority="66">
      <formula>LEN(TRIM(E128))&gt;0</formula>
    </cfRule>
  </conditionalFormatting>
  <conditionalFormatting sqref="E130">
    <cfRule type="notContainsBlanks" dxfId="68" priority="72">
      <formula>LEN(TRIM(E130))&gt;0</formula>
    </cfRule>
  </conditionalFormatting>
  <conditionalFormatting sqref="F130">
    <cfRule type="expression" dxfId="67" priority="71">
      <formula>ISTEXT($D130)</formula>
    </cfRule>
  </conditionalFormatting>
  <conditionalFormatting sqref="E131">
    <cfRule type="notContainsBlanks" dxfId="66" priority="70">
      <formula>LEN(TRIM(E131))&gt;0</formula>
    </cfRule>
  </conditionalFormatting>
  <conditionalFormatting sqref="F131">
    <cfRule type="expression" dxfId="65" priority="69">
      <formula>ISTEXT($D131)</formula>
    </cfRule>
  </conditionalFormatting>
  <conditionalFormatting sqref="F128">
    <cfRule type="expression" dxfId="64" priority="67">
      <formula>ISTEXT($D128)</formula>
    </cfRule>
  </conditionalFormatting>
  <conditionalFormatting sqref="D128">
    <cfRule type="notContainsBlanks" dxfId="63" priority="68">
      <formula>LEN(TRIM(D128))&gt;0</formula>
    </cfRule>
  </conditionalFormatting>
  <conditionalFormatting sqref="D130">
    <cfRule type="notContainsBlanks" dxfId="62" priority="65">
      <formula>LEN(TRIM(D130))&gt;0</formula>
    </cfRule>
  </conditionalFormatting>
  <conditionalFormatting sqref="D131">
    <cfRule type="notContainsBlanks" dxfId="61" priority="64">
      <formula>LEN(TRIM(D131))&gt;0</formula>
    </cfRule>
  </conditionalFormatting>
  <conditionalFormatting sqref="E158">
    <cfRule type="notContainsBlanks" dxfId="60" priority="57">
      <formula>LEN(TRIM(E158))&gt;0</formula>
    </cfRule>
  </conditionalFormatting>
  <conditionalFormatting sqref="E160">
    <cfRule type="notContainsBlanks" dxfId="59" priority="63">
      <formula>LEN(TRIM(E160))&gt;0</formula>
    </cfRule>
  </conditionalFormatting>
  <conditionalFormatting sqref="F160">
    <cfRule type="expression" dxfId="58" priority="62">
      <formula>ISTEXT($D160)</formula>
    </cfRule>
  </conditionalFormatting>
  <conditionalFormatting sqref="E162">
    <cfRule type="notContainsBlanks" dxfId="57" priority="61">
      <formula>LEN(TRIM(E162))&gt;0</formula>
    </cfRule>
  </conditionalFormatting>
  <conditionalFormatting sqref="F162">
    <cfRule type="expression" dxfId="56" priority="60">
      <formula>ISTEXT($D162)</formula>
    </cfRule>
  </conditionalFormatting>
  <conditionalFormatting sqref="F158">
    <cfRule type="expression" dxfId="55" priority="58">
      <formula>ISTEXT($D158)</formula>
    </cfRule>
  </conditionalFormatting>
  <conditionalFormatting sqref="D158">
    <cfRule type="notContainsBlanks" dxfId="54" priority="59">
      <formula>LEN(TRIM(D158))&gt;0</formula>
    </cfRule>
  </conditionalFormatting>
  <conditionalFormatting sqref="D160">
    <cfRule type="notContainsBlanks" dxfId="53" priority="56">
      <formula>LEN(TRIM(D160))&gt;0</formula>
    </cfRule>
  </conditionalFormatting>
  <conditionalFormatting sqref="D162">
    <cfRule type="notContainsBlanks" dxfId="52" priority="55">
      <formula>LEN(TRIM(D162))&gt;0</formula>
    </cfRule>
  </conditionalFormatting>
  <conditionalFormatting sqref="E195">
    <cfRule type="notContainsBlanks" dxfId="51" priority="48">
      <formula>LEN(TRIM(E195))&gt;0</formula>
    </cfRule>
  </conditionalFormatting>
  <conditionalFormatting sqref="E197">
    <cfRule type="notContainsBlanks" dxfId="50" priority="54">
      <formula>LEN(TRIM(E197))&gt;0</formula>
    </cfRule>
  </conditionalFormatting>
  <conditionalFormatting sqref="F197">
    <cfRule type="expression" dxfId="49" priority="53">
      <formula>ISTEXT($D197)</formula>
    </cfRule>
  </conditionalFormatting>
  <conditionalFormatting sqref="E199">
    <cfRule type="notContainsBlanks" dxfId="48" priority="52">
      <formula>LEN(TRIM(E199))&gt;0</formula>
    </cfRule>
  </conditionalFormatting>
  <conditionalFormatting sqref="F199">
    <cfRule type="expression" dxfId="47" priority="51">
      <formula>ISTEXT($D199)</formula>
    </cfRule>
  </conditionalFormatting>
  <conditionalFormatting sqref="F195">
    <cfRule type="expression" dxfId="46" priority="49">
      <formula>ISTEXT($D195)</formula>
    </cfRule>
  </conditionalFormatting>
  <conditionalFormatting sqref="D195">
    <cfRule type="notContainsBlanks" dxfId="45" priority="50">
      <formula>LEN(TRIM(D195))&gt;0</formula>
    </cfRule>
  </conditionalFormatting>
  <conditionalFormatting sqref="D197">
    <cfRule type="notContainsBlanks" dxfId="44" priority="47">
      <formula>LEN(TRIM(D197))&gt;0</formula>
    </cfRule>
  </conditionalFormatting>
  <conditionalFormatting sqref="D199">
    <cfRule type="notContainsBlanks" dxfId="43" priority="46">
      <formula>LEN(TRIM(D199))&gt;0</formula>
    </cfRule>
  </conditionalFormatting>
  <conditionalFormatting sqref="F211:F217">
    <cfRule type="expression" dxfId="42" priority="45">
      <formula>ISTEXT($D211)</formula>
    </cfRule>
  </conditionalFormatting>
  <conditionalFormatting sqref="D206:E210">
    <cfRule type="notContainsBlanks" dxfId="41" priority="44">
      <formula>LEN(TRIM(D206))&gt;0</formula>
    </cfRule>
  </conditionalFormatting>
  <conditionalFormatting sqref="F206:F210">
    <cfRule type="expression" dxfId="40" priority="43">
      <formula>ISTEXT($D206)</formula>
    </cfRule>
  </conditionalFormatting>
  <conditionalFormatting sqref="D211:E217">
    <cfRule type="notContainsBlanks" dxfId="39" priority="42">
      <formula>LEN(TRIM(D211))&gt;0</formula>
    </cfRule>
  </conditionalFormatting>
  <conditionalFormatting sqref="D218:E219 D221:E221 D220">
    <cfRule type="notContainsBlanks" dxfId="38" priority="41">
      <formula>LEN(TRIM(D218))&gt;0</formula>
    </cfRule>
  </conditionalFormatting>
  <conditionalFormatting sqref="D161">
    <cfRule type="notContainsBlanks" dxfId="37" priority="40">
      <formula>LEN(TRIM(D161))&gt;0</formula>
    </cfRule>
  </conditionalFormatting>
  <conditionalFormatting sqref="E161">
    <cfRule type="notContainsBlanks" dxfId="36" priority="39">
      <formula>LEN(TRIM(E161))&gt;0</formula>
    </cfRule>
  </conditionalFormatting>
  <conditionalFormatting sqref="F161">
    <cfRule type="expression" dxfId="35" priority="38">
      <formula>ISTEXT($D161)</formula>
    </cfRule>
  </conditionalFormatting>
  <conditionalFormatting sqref="D198">
    <cfRule type="notContainsBlanks" dxfId="34" priority="37">
      <formula>LEN(TRIM(D198))&gt;0</formula>
    </cfRule>
  </conditionalFormatting>
  <conditionalFormatting sqref="E198">
    <cfRule type="notContainsBlanks" dxfId="33" priority="36">
      <formula>LEN(TRIM(E198))&gt;0</formula>
    </cfRule>
  </conditionalFormatting>
  <conditionalFormatting sqref="F198">
    <cfRule type="expression" dxfId="32" priority="35">
      <formula>ISTEXT($D198)</formula>
    </cfRule>
  </conditionalFormatting>
  <conditionalFormatting sqref="E163">
    <cfRule type="notContainsBlanks" dxfId="31" priority="34">
      <formula>LEN(TRIM(E163))&gt;0</formula>
    </cfRule>
  </conditionalFormatting>
  <conditionalFormatting sqref="F163">
    <cfRule type="expression" dxfId="30" priority="33">
      <formula>ISTEXT($D163)</formula>
    </cfRule>
  </conditionalFormatting>
  <conditionalFormatting sqref="D200">
    <cfRule type="notContainsBlanks" dxfId="29" priority="32">
      <formula>LEN(TRIM(D200))&gt;0</formula>
    </cfRule>
  </conditionalFormatting>
  <conditionalFormatting sqref="E200">
    <cfRule type="notContainsBlanks" dxfId="28" priority="31">
      <formula>LEN(TRIM(E200))&gt;0</formula>
    </cfRule>
  </conditionalFormatting>
  <conditionalFormatting sqref="F200">
    <cfRule type="expression" dxfId="27" priority="30">
      <formula>ISTEXT($D200)</formula>
    </cfRule>
  </conditionalFormatting>
  <conditionalFormatting sqref="D17">
    <cfRule type="notContainsBlanks" dxfId="26" priority="29">
      <formula>LEN(TRIM(D17))&gt;0</formula>
    </cfRule>
  </conditionalFormatting>
  <conditionalFormatting sqref="D18">
    <cfRule type="notContainsBlanks" dxfId="25" priority="28">
      <formula>LEN(TRIM(D18))&gt;0</formula>
    </cfRule>
  </conditionalFormatting>
  <conditionalFormatting sqref="F106">
    <cfRule type="expression" dxfId="24" priority="23">
      <formula>ISTEXT($D106)</formula>
    </cfRule>
  </conditionalFormatting>
  <conditionalFormatting sqref="F80">
    <cfRule type="expression" dxfId="23" priority="27">
      <formula>ISTEXT($D80)</formula>
    </cfRule>
  </conditionalFormatting>
  <conditionalFormatting sqref="F79">
    <cfRule type="expression" dxfId="22" priority="24">
      <formula>ISTEXT($D79)</formula>
    </cfRule>
  </conditionalFormatting>
  <conditionalFormatting sqref="F24">
    <cfRule type="expression" dxfId="21" priority="26">
      <formula>ISTEXT($D24)</formula>
    </cfRule>
  </conditionalFormatting>
  <conditionalFormatting sqref="F47">
    <cfRule type="expression" dxfId="20" priority="25">
      <formula>ISTEXT($D47)</formula>
    </cfRule>
  </conditionalFormatting>
  <conditionalFormatting sqref="F133">
    <cfRule type="expression" dxfId="19" priority="22">
      <formula>ISTEXT($D133)</formula>
    </cfRule>
  </conditionalFormatting>
  <conditionalFormatting sqref="F166">
    <cfRule type="expression" dxfId="18" priority="21">
      <formula>ISTEXT($D166)</formula>
    </cfRule>
  </conditionalFormatting>
  <conditionalFormatting sqref="F202">
    <cfRule type="expression" dxfId="17" priority="20">
      <formula>ISTEXT($D202)</formula>
    </cfRule>
  </conditionalFormatting>
  <conditionalFormatting sqref="F222">
    <cfRule type="expression" dxfId="16" priority="19">
      <formula>ISTEXT($D222)</formula>
    </cfRule>
  </conditionalFormatting>
  <conditionalFormatting sqref="E21 E23">
    <cfRule type="notContainsBlanks" dxfId="15" priority="18">
      <formula>LEN(TRIM(E21))&gt;0</formula>
    </cfRule>
  </conditionalFormatting>
  <conditionalFormatting sqref="F21 F23">
    <cfRule type="expression" dxfId="14" priority="16">
      <formula>ISTEXT($D21)</formula>
    </cfRule>
  </conditionalFormatting>
  <conditionalFormatting sqref="E22">
    <cfRule type="notContainsBlanks" dxfId="13" priority="15">
      <formula>LEN(TRIM(E22))&gt;0</formula>
    </cfRule>
  </conditionalFormatting>
  <conditionalFormatting sqref="F22">
    <cfRule type="expression" dxfId="12" priority="13">
      <formula>ISTEXT($D22)</formula>
    </cfRule>
  </conditionalFormatting>
  <conditionalFormatting sqref="F220">
    <cfRule type="expression" dxfId="11" priority="12">
      <formula>ISTEXT($D220)</formula>
    </cfRule>
  </conditionalFormatting>
  <conditionalFormatting sqref="E220">
    <cfRule type="notContainsBlanks" dxfId="10" priority="11">
      <formula>LEN(TRIM(E220))&gt;0</formula>
    </cfRule>
  </conditionalFormatting>
  <conditionalFormatting sqref="E76">
    <cfRule type="notContainsBlanks" dxfId="9" priority="10">
      <formula>LEN(TRIM(E76))&gt;0</formula>
    </cfRule>
  </conditionalFormatting>
  <conditionalFormatting sqref="F76">
    <cfRule type="expression" dxfId="8" priority="9">
      <formula>ISTEXT($D76)</formula>
    </cfRule>
  </conditionalFormatting>
  <conditionalFormatting sqref="D51:E51">
    <cfRule type="notContainsBlanks" dxfId="7" priority="8">
      <formula>LEN(TRIM(D51))&gt;0</formula>
    </cfRule>
  </conditionalFormatting>
  <conditionalFormatting sqref="F51">
    <cfRule type="expression" dxfId="6" priority="7">
      <formula>ISTEXT($D51)</formula>
    </cfRule>
  </conditionalFormatting>
  <conditionalFormatting sqref="E45">
    <cfRule type="notContainsBlanks" dxfId="5" priority="6">
      <formula>LEN(TRIM(E45))&gt;0</formula>
    </cfRule>
  </conditionalFormatting>
  <conditionalFormatting sqref="F45">
    <cfRule type="expression" dxfId="4" priority="5">
      <formula>ISTEXT($D45)</formula>
    </cfRule>
  </conditionalFormatting>
  <conditionalFormatting sqref="D45">
    <cfRule type="notContainsBlanks" dxfId="3" priority="4">
      <formula>LEN(TRIM(D45))&gt;0</formula>
    </cfRule>
  </conditionalFormatting>
  <conditionalFormatting sqref="D164">
    <cfRule type="notContainsBlanks" dxfId="2" priority="3">
      <formula>LEN(TRIM(D164))&gt;0</formula>
    </cfRule>
  </conditionalFormatting>
  <conditionalFormatting sqref="E164">
    <cfRule type="notContainsBlanks" dxfId="1" priority="2">
      <formula>LEN(TRIM(E164))&gt;0</formula>
    </cfRule>
  </conditionalFormatting>
  <conditionalFormatting sqref="F164">
    <cfRule type="expression" dxfId="0" priority="1">
      <formula>ISTEXT($D164)</formula>
    </cfRule>
  </conditionalFormatting>
  <pageMargins left="0.70866141732283472" right="0.70866141732283472" top="0.94488188976377963" bottom="0.74803149606299213" header="0.31496062992125984" footer="0.31496062992125984"/>
  <pageSetup paperSize="9" scale="73" fitToHeight="0" orientation="portrait" r:id="rId1"/>
  <headerFooter>
    <oddHeader>&amp;C&amp;"Arial,Fett"&amp;18KYON Locking Screws (KLS)
&amp;"Arial,Standard"&amp;16Order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238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902523-ADD2-4579-97EF-90B800E4A4E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4136379-F4BE-44CC-A5BF-9DF4D701F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F035833-B718-4D3C-903E-2D74C2E40E51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KLS</vt:lpstr>
      <vt:lpstr>KLS!Druckbereich</vt:lpstr>
      <vt:lpstr>KLS!Drucktitel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Olivier Weideli</cp:lastModifiedBy>
  <dcterms:created xsi:type="dcterms:W3CDTF">2022-01-04T14:39:28Z</dcterms:created>
  <dcterms:modified xsi:type="dcterms:W3CDTF">2022-02-10T08:09:23Z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