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0B39A7B1-215A-4642-91E7-03104D4A0120}" xr6:coauthVersionLast="47" xr6:coauthVersionMax="47" xr10:uidLastSave="{5489FA2F-1295-4064-8129-6B46A859D1FE}"/>
  <bookViews>
    <workbookView xWindow="28680" yWindow="-120" windowWidth="29040" windowHeight="17640" xr2:uid="{753E9A40-4AA2-4399-BAEF-EC9B9330E196}"/>
  </bookViews>
  <sheets>
    <sheet name="PAUL-II" sheetId="1" r:id="rId1"/>
  </sheets>
  <definedNames>
    <definedName name="_xlnm._FilterDatabase" localSheetId="0" hidden="1">'PAUL-II'!$B$1:$F$1</definedName>
    <definedName name="_xlnm.Print_Area" localSheetId="0">'PAUL-II'!$B$1:$G$164</definedName>
    <definedName name="_xlnm.Print_Titles" localSheetId="0">'PAUL-II'!$1:$2</definedName>
    <definedName name="Z_B0ADC21E_1C4A_9C4F_9C9A_BABB80691CF4_.wvu.Cols" localSheetId="0" hidden="1">'PAUL-II'!$G:$G,'PAUL-II'!$J:$J,'PAUL-II'!$N:$O,'PAUL-II'!$Q:$R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2" i="1" l="1"/>
  <c r="F111" i="1"/>
  <c r="B108" i="1"/>
  <c r="C108" i="1" s="1"/>
  <c r="C105" i="1"/>
  <c r="C98" i="1"/>
  <c r="C85" i="1"/>
  <c r="C64" i="1"/>
  <c r="C58" i="1"/>
  <c r="F57" i="1"/>
  <c r="C54" i="1"/>
  <c r="B54" i="1"/>
  <c r="F3" i="1"/>
  <c r="F54" i="1" l="1"/>
  <c r="C142" i="1"/>
  <c r="F108" i="1" l="1"/>
  <c r="F142" i="1" s="1"/>
</calcChain>
</file>

<file path=xl/sharedStrings.xml><?xml version="1.0" encoding="utf-8"?>
<sst xmlns="http://schemas.openxmlformats.org/spreadsheetml/2006/main" count="257" uniqueCount="255">
  <si>
    <t>Size</t>
  </si>
  <si>
    <t>Type</t>
  </si>
  <si>
    <t>Item Nr.</t>
  </si>
  <si>
    <t>Description</t>
  </si>
  <si>
    <t>QTY</t>
  </si>
  <si>
    <t>PAUL-II 8 / 9</t>
  </si>
  <si>
    <t>Plates</t>
  </si>
  <si>
    <t>45.08.02</t>
  </si>
  <si>
    <t>45.08.03</t>
  </si>
  <si>
    <t>45.09.02</t>
  </si>
  <si>
    <t>45.09.03</t>
  </si>
  <si>
    <t>Locking Screws</t>
  </si>
  <si>
    <t>40.35.08</t>
  </si>
  <si>
    <t>40.35.10</t>
  </si>
  <si>
    <t>40.35.12</t>
  </si>
  <si>
    <t>40.35.14</t>
  </si>
  <si>
    <t>40.35.16</t>
  </si>
  <si>
    <t>40.35.18</t>
  </si>
  <si>
    <t>40.35.20</t>
  </si>
  <si>
    <t>40.35.22</t>
  </si>
  <si>
    <t>40.35.24</t>
  </si>
  <si>
    <t>40.35.26</t>
  </si>
  <si>
    <t>40.35.28</t>
  </si>
  <si>
    <t>40.35.30</t>
  </si>
  <si>
    <t>40.35.32</t>
  </si>
  <si>
    <t>40.35.34</t>
  </si>
  <si>
    <t>40.35.36</t>
  </si>
  <si>
    <t>40.35.38</t>
  </si>
  <si>
    <t>40.35.40</t>
  </si>
  <si>
    <t>Cortical Screws</t>
  </si>
  <si>
    <t>05.26.08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</si>
  <si>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</si>
  <si>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</si>
  <si>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</si>
  <si>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</si>
  <si>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</si>
  <si>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</si>
  <si>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</si>
  <si>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</si>
  <si>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</si>
  <si>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</si>
  <si>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</si>
  <si>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</si>
  <si>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</si>
  <si>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</si>
  <si>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</si>
  <si>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</si>
  <si>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t>Specific Instruments</t>
  </si>
  <si>
    <t>36.05.25</t>
  </si>
  <si>
    <t>36.15.18</t>
  </si>
  <si>
    <t>02.20.20</t>
  </si>
  <si>
    <t>36.35.35</t>
  </si>
  <si>
    <t>Drill Bits</t>
  </si>
  <si>
    <t>06.10.03</t>
  </si>
  <si>
    <t>02.20.04</t>
  </si>
  <si>
    <t>stop</t>
  </si>
  <si>
    <t>PAUL-II 10 / 11</t>
  </si>
  <si>
    <t>45.10.02</t>
  </si>
  <si>
    <t>45.10.03</t>
  </si>
  <si>
    <t>45.11.02</t>
  </si>
  <si>
    <t>45.11.03</t>
  </si>
  <si>
    <t>40.45.12</t>
  </si>
  <si>
    <t>40.45.14</t>
  </si>
  <si>
    <t>40.45.16</t>
  </si>
  <si>
    <t>40.45.18</t>
  </si>
  <si>
    <t>40.45.20</t>
  </si>
  <si>
    <t>40.45.22</t>
  </si>
  <si>
    <t>40.45.24</t>
  </si>
  <si>
    <t>40.45.26</t>
  </si>
  <si>
    <t>40.45.28</t>
  </si>
  <si>
    <t>40.45.30</t>
  </si>
  <si>
    <t>40.45.32</t>
  </si>
  <si>
    <t>40.45.34</t>
  </si>
  <si>
    <t>40.45.36</t>
  </si>
  <si>
    <t>40.45.38</t>
  </si>
  <si>
    <t>40.45.40</t>
  </si>
  <si>
    <t>40.45.42</t>
  </si>
  <si>
    <t>40.45.44</t>
  </si>
  <si>
    <t>40.45.46</t>
  </si>
  <si>
    <t>40.45.48</t>
  </si>
  <si>
    <t>40.45.50</t>
  </si>
  <si>
    <t>05.36.12</t>
  </si>
  <si>
    <t>05.36.14</t>
  </si>
  <si>
    <t>05.36.16</t>
  </si>
  <si>
    <t>05.36.18</t>
  </si>
  <si>
    <t>05.36.20</t>
  </si>
  <si>
    <t>05.36.22</t>
  </si>
  <si>
    <t>05.36.24</t>
  </si>
  <si>
    <t>05.36.26</t>
  </si>
  <si>
    <t>05.36.28</t>
  </si>
  <si>
    <t>05.36.30</t>
  </si>
  <si>
    <t>05.36.32</t>
  </si>
  <si>
    <t>05.36.34</t>
  </si>
  <si>
    <t>36.05.35</t>
  </si>
  <si>
    <t>36.15.20</t>
  </si>
  <si>
    <t>06.60.08</t>
  </si>
  <si>
    <t>36.35.45</t>
  </si>
  <si>
    <t>39.45.35</t>
  </si>
  <si>
    <t>06.10.11</t>
  </si>
  <si>
    <t>38.10.200</t>
  </si>
  <si>
    <t>General Instruments</t>
  </si>
  <si>
    <t>Instruments</t>
  </si>
  <si>
    <t>14.60.01</t>
  </si>
  <si>
    <t>06.60.06</t>
  </si>
  <si>
    <t>06.50.01</t>
  </si>
  <si>
    <t>04.20.05</t>
  </si>
  <si>
    <t>30.10.10</t>
  </si>
  <si>
    <t>30.10.14</t>
  </si>
  <si>
    <t>30.10.15</t>
  </si>
  <si>
    <t>36.40.10</t>
  </si>
  <si>
    <t>36.40.15</t>
  </si>
  <si>
    <t>40.00.01</t>
  </si>
  <si>
    <t>Organization</t>
  </si>
  <si>
    <t>82.10.11</t>
  </si>
  <si>
    <t>82.40.09</t>
  </si>
  <si>
    <t>82.40.06</t>
  </si>
  <si>
    <t>82.11.11</t>
  </si>
  <si>
    <t>82.41.03</t>
  </si>
  <si>
    <t>82.41.04</t>
  </si>
  <si>
    <t>82.30.10</t>
  </si>
  <si>
    <t>83.10.07</t>
  </si>
  <si>
    <t>82.10.01</t>
  </si>
  <si>
    <t>82.20.01</t>
  </si>
  <si>
    <t>80.00.01</t>
  </si>
  <si>
    <t>80.00.02</t>
  </si>
  <si>
    <t>80.00.03</t>
  </si>
  <si>
    <t>80.00.04</t>
  </si>
  <si>
    <t>80.00.05</t>
  </si>
  <si>
    <t>80.01.02</t>
  </si>
  <si>
    <t>36.50.00</t>
  </si>
  <si>
    <t>80.02.01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</si>
  <si>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</si>
  <si>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</si>
  <si>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</si>
  <si>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</si>
  <si>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</si>
  <si>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</si>
  <si>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</si>
  <si>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</si>
  <si>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PAUL-II Plate 8 mm / 2 mm step</t>
  </si>
  <si>
    <t>PAUL-II Plate 8 mm / 3 mm step</t>
  </si>
  <si>
    <t>PAUL-II Plate 9 mm / 2 mm step</t>
  </si>
  <si>
    <t>PAUL-II Plate 9 mm / 3 mm step</t>
  </si>
  <si>
    <t>KLS-Locking Screw Ø3.5 mm / L 8 mm, T10</t>
  </si>
  <si>
    <t>KLS-Locking Screw Ø3.5 mm / L 10 mm, T10</t>
  </si>
  <si>
    <t>KLS-Locking Screw Ø3.5 mm / L 12 mm, T10</t>
  </si>
  <si>
    <t>KLS-Locking Screw Ø3.5 mm / L 14 mm, T10</t>
  </si>
  <si>
    <t>KLS-Locking Screw Ø3.5 mm / L 16 mm, T10</t>
  </si>
  <si>
    <t>KLS-Locking Screw Ø3.5 mm / L 18 mm, T10</t>
  </si>
  <si>
    <t>KLS-Locking Screw Ø3.5 mm / L 20 mm, T10</t>
  </si>
  <si>
    <t>KLS-Locking Screw Ø3.5 mm / L 22 mm, T10</t>
  </si>
  <si>
    <t>KLS-Locking Screw Ø3.5 mm / L 24 mm, T10</t>
  </si>
  <si>
    <t>KLS-Locking Screw Ø3.5 mm / L 26 mm, T10</t>
  </si>
  <si>
    <t>KLS-Locking Screw Ø3.5 mm / L 28 mm, T10</t>
  </si>
  <si>
    <t>KLS-Locking Screw Ø3.5 mm / L 30 mm, T10</t>
  </si>
  <si>
    <t>KLS-Locking Screw Ø3.5 mm / L 32 mm, T10</t>
  </si>
  <si>
    <t>KLS-Locking Screw Ø3.5 mm / L 34 mm, T10</t>
  </si>
  <si>
    <t>KLS-Locking Screw Ø3.5 mm / L 36 mm, T10</t>
  </si>
  <si>
    <t>KLS-Locking Screw Ø3.5 mm / L 38 mm, T10</t>
  </si>
  <si>
    <t>KLS-Locking Screw Ø3.5 mm / L 40 mm, T10</t>
  </si>
  <si>
    <t>Cortical Screw Ø2.4 mm / L 8 mm, T10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</si>
  <si>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</si>
  <si>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</si>
  <si>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</si>
  <si>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</si>
  <si>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</si>
  <si>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</si>
  <si>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</si>
  <si>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</si>
  <si>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</si>
  <si>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</si>
  <si>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</si>
  <si>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</si>
  <si>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</si>
  <si>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</si>
  <si>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</si>
  <si>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</si>
  <si>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KLS Drill sleeve Ø2.5 mm / Ø3.5 mm locking</t>
  </si>
  <si>
    <t>PAUL-II Drill sleeve Ø1.8 mm / Ø2.4 mm cortical</t>
  </si>
  <si>
    <t xml:space="preserve">Screwdriver insert T10 </t>
  </si>
  <si>
    <t>KLS Temporary fixation peg / Ø3.5 mm k-wire 1.6 mm</t>
  </si>
  <si>
    <t xml:space="preserve">Drill bit Ø1.8 mm L 145 mm 117 mm </t>
  </si>
  <si>
    <t>Drill bit ø2.5 mm / L 145/120mm quick coupling, 3 lipped</t>
  </si>
  <si>
    <t>PAUL-II Plate 10 mm / 2 mm step</t>
  </si>
  <si>
    <t>PAUL-II Plate 10 mm / 3 mm step</t>
  </si>
  <si>
    <t>PAUL-II Plate 11 mm / 2 mm step</t>
  </si>
  <si>
    <t>PAUL-II Plate 11 mm / 3 mm step</t>
  </si>
  <si>
    <t>KLS-Locking Screw Ø4.5 mm / L 12 mm, T15</t>
  </si>
  <si>
    <t>KLS-Locking Screw Ø4.5 mm / L 14 mm, T15</t>
  </si>
  <si>
    <t>KLS-Locking Screw Ø4.5 mm / L 16 mm, T15</t>
  </si>
  <si>
    <t>KLS-Locking Screw Ø4.5 mm / L 18 mm, T15</t>
  </si>
  <si>
    <t>KLS-Locking Screw Ø4.5 mm / L 20 mm, T15</t>
  </si>
  <si>
    <t>KLS-Locking Screw Ø4.5 mm / L 22 mm, T15</t>
  </si>
  <si>
    <t>KLS-Locking Screw Ø4.5 mm / L 24 mm, T15</t>
  </si>
  <si>
    <t>KLS-Locking Screw Ø4.5 mm / L 26 mm, T15</t>
  </si>
  <si>
    <t>KLS-Locking Screw Ø4.5 mm / L 28 mm, T15</t>
  </si>
  <si>
    <t>KLS-Locking Screw Ø4.5 mm / L 30 mm, T15</t>
  </si>
  <si>
    <t>KLS-Locking Screw Ø4.5 mm / L 32 mm, T15</t>
  </si>
  <si>
    <t>KLS-Locking Screw Ø4.5 mm / L 34 mm, T15</t>
  </si>
  <si>
    <t>KLS-Locking Screw Ø4.5 mm / L 36 mm, T15</t>
  </si>
  <si>
    <t>KLS-Locking Screw Ø4.5 mm / L 38 mm, T15</t>
  </si>
  <si>
    <t>KLS-Locking Screw Ø4.5 mm / L 40 mm, T15</t>
  </si>
  <si>
    <t>KLS-Locking Screw Ø4.5 mm / L 42 mm, T15</t>
  </si>
  <si>
    <t>KLS-Locking Screw Ø4.5 mm / L 44 mm, T15</t>
  </si>
  <si>
    <t>KLS-Locking Screw Ø4.5 mm / L 46 mm, T15</t>
  </si>
  <si>
    <t>KLS-Locking Screw Ø4.5 mm / L 48 mm, T15</t>
  </si>
  <si>
    <t>KLS-Locking Screw Ø4.5 mm / L 50 mm, T15</t>
  </si>
  <si>
    <t>Cortical Screw Ø2.7 mm / L 12 mm, T10</t>
  </si>
  <si>
    <t>Cortical Screw Ø2.7 mm / L 14 mm, T10</t>
  </si>
  <si>
    <t>Cortical Screw Ø2.7 mm / L 16 mm, T10</t>
  </si>
  <si>
    <t>Cortical Screw Ø2.7 mm / L 18 mm, T10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</si>
  <si>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</si>
  <si>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</si>
  <si>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</si>
  <si>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</si>
  <si>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>Cortical Screw Ø2.7 mm / L 28 mm, T10</t>
  </si>
  <si>
    <t>Cortical Screw Ø2.7 mm / L 30 mm, T10</t>
  </si>
  <si>
    <t>Cortical Screw Ø2.7 mm / L 32 mm, T10</t>
  </si>
  <si>
    <t>Cortical Screw Ø2.7 mm / L 34 mm, T10</t>
  </si>
  <si>
    <t/>
  </si>
  <si>
    <t>KLS Drill sleeve Ø3.5 mm / Ø4.5 mm locking</t>
  </si>
  <si>
    <t>PAUL-II Drill sleeve Ø2.0 mm / Ø2.7 mm cortical</t>
  </si>
  <si>
    <t>Screwdriver insert / T15</t>
  </si>
  <si>
    <t>KLS Temporary fixation peg / Ø4.5 mm k-wire 1.6 mm</t>
  </si>
  <si>
    <t>KLS Bead Ø4.5 mm / Ø3.5 mm</t>
  </si>
  <si>
    <t xml:space="preserve">Drill bit Ø3.5 mm L 147 mm 120 mm </t>
  </si>
  <si>
    <t>Drill bit Ø2.0 mm / L 145/120 mm long quick coupling, 2 lipped</t>
  </si>
  <si>
    <t xml:space="preserve">Screwdriver handle small quick coupling </t>
  </si>
  <si>
    <t>Screw forceps</t>
  </si>
  <si>
    <t>Depth gauge 1.5-2.4 mm / small</t>
  </si>
  <si>
    <t xml:space="preserve">Depth gauge large ø2.7 to ø4.0 mm </t>
  </si>
  <si>
    <t xml:space="preserve">Fine touch Forceps L 162 mm bone plate </t>
  </si>
  <si>
    <t>Fine touch Forceps / L 159 mm small claw</t>
  </si>
  <si>
    <t xml:space="preserve">Fine touch Forceps L 175 mm medium claw </t>
  </si>
  <si>
    <t xml:space="preserve">Screwdriver T10 industrial </t>
  </si>
  <si>
    <t xml:space="preserve">Screwdriver T15 industrial </t>
  </si>
  <si>
    <t xml:space="preserve">KLS Measuring Tool </t>
  </si>
  <si>
    <t>KSS Lid center / for screw tray</t>
  </si>
  <si>
    <t>KSS Drawer center / KLS 4.5</t>
  </si>
  <si>
    <t>KSS Drawer center / KLS 3.5</t>
  </si>
  <si>
    <t>KSS Lid side / for screw tray</t>
  </si>
  <si>
    <t>KSS Drawer side / Ø2.4 mm cortical</t>
  </si>
  <si>
    <t>KSS Drawer side / Ø2.7 mm cortical</t>
  </si>
  <si>
    <t>KSS Tray / 29.5 mm PAUL-II</t>
  </si>
  <si>
    <t>KSS Tray set / PAUL-II 10 pc.</t>
  </si>
  <si>
    <t>KSS Lid for tray / for instruments</t>
  </si>
  <si>
    <t>KSS Rack / 21 mm for screw trays</t>
  </si>
  <si>
    <t>Lid / blue, container</t>
  </si>
  <si>
    <t>Lid / silver, container</t>
  </si>
  <si>
    <t>Lid / gold, container</t>
  </si>
  <si>
    <t>Lid / green, container</t>
  </si>
  <si>
    <t>Lid / red, container</t>
  </si>
  <si>
    <t>Bottom / 57 mm double height container</t>
  </si>
  <si>
    <t xml:space="preserve">Surgical fabric wrap instruments </t>
  </si>
  <si>
    <t>Permanent filter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</si>
</sst>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Helvetica Light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3" borderId="0" xfId="0" applyFont="1" applyFill="1" applyAlignment="1">
      <alignment horizontal="left" vertical="center"/>
    </xf>
    <xf numFmtId="0" fontId="5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3" borderId="0" xfId="0" applyFont="1" applyFill="1"/>
    <xf numFmtId="0" fontId="4" fillId="0" borderId="0" xfId="0" applyFont="1"/>
    <xf numFmtId="0" fontId="3" fillId="3" borderId="0" xfId="0" applyFont="1" applyFill="1" applyAlignment="1">
      <alignment horizontal="left"/>
    </xf>
    <xf numFmtId="49" fontId="2" fillId="4" borderId="0" xfId="0" applyNumberFormat="1" applyFont="1" applyFill="1"/>
    <xf numFmtId="0" fontId="6" fillId="2" borderId="0" xfId="0" applyFont="1" applyFill="1"/>
    <xf numFmtId="0" fontId="7" fillId="2" borderId="0" xfId="0" applyFont="1" applyFill="1" applyAlignment="1">
      <alignment horizontal="center"/>
    </xf>
    <xf numFmtId="0" fontId="8" fillId="4" borderId="0" xfId="0" applyFont="1" applyFill="1"/>
    <xf numFmtId="0" fontId="9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0" xfId="0" applyFont="1" applyFill="1"/>
    <xf numFmtId="0" fontId="10" fillId="3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10" fillId="3" borderId="2" xfId="0" applyFont="1" applyFill="1" applyBorder="1" applyAlignment="1">
      <alignment vertical="center"/>
    </xf>
    <xf numFmtId="0" fontId="11" fillId="3" borderId="0" xfId="0" applyFont="1" applyFill="1"/>
    <xf numFmtId="0" fontId="10" fillId="3" borderId="3" xfId="0" applyFont="1" applyFill="1" applyBorder="1"/>
    <xf numFmtId="0" fontId="10" fillId="3" borderId="2" xfId="0" applyFont="1" applyFill="1" applyBorder="1"/>
    <xf numFmtId="0" fontId="3" fillId="2" borderId="0" xfId="0" applyFont="1" applyFill="1" applyAlignment="1" applyProtection="1">
      <alignment horizontal="left"/>
      <protection locked="0"/>
    </xf>
    <xf numFmtId="0" fontId="12" fillId="5" borderId="0" xfId="0" applyFont="1" applyFill="1"/>
    <xf numFmtId="0" fontId="5" fillId="6" borderId="4" xfId="0" applyFont="1" applyFill="1" applyBorder="1"/>
    <xf numFmtId="0" fontId="10" fillId="5" borderId="0" xfId="0" applyFont="1" applyFill="1"/>
    <xf numFmtId="0" fontId="5" fillId="6" borderId="0" xfId="0" applyFont="1" applyFill="1"/>
    <xf numFmtId="0" fontId="10" fillId="2" borderId="0" xfId="0" applyFont="1" applyFill="1"/>
    <xf numFmtId="0" fontId="7" fillId="3" borderId="0" xfId="0" applyFont="1" applyFill="1" applyAlignment="1">
      <alignment horizontal="center"/>
    </xf>
    <xf numFmtId="49" fontId="8" fillId="4" borderId="0" xfId="0" applyNumberFormat="1" applyFont="1" applyFill="1"/>
    <xf numFmtId="0" fontId="2" fillId="2" borderId="5" xfId="0" applyFont="1" applyFill="1" applyBorder="1" applyAlignment="1">
      <alignment horizontal="left" vertical="center"/>
    </xf>
    <xf numFmtId="0" fontId="10" fillId="3" borderId="5" xfId="0" applyFont="1" applyFill="1" applyBorder="1"/>
    <xf numFmtId="0" fontId="9" fillId="3" borderId="5" xfId="0" applyFont="1" applyFill="1" applyBorder="1" applyAlignment="1">
      <alignment horizontal="center"/>
    </xf>
    <xf numFmtId="0" fontId="8" fillId="2" borderId="0" xfId="0" applyFont="1" applyFill="1"/>
    <xf numFmtId="0" fontId="2" fillId="2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/>
    </xf>
    <xf numFmtId="0" fontId="5" fillId="6" borderId="6" xfId="0" applyFont="1" applyFill="1" applyBorder="1"/>
    <xf numFmtId="0" fontId="10" fillId="0" borderId="0" xfId="0" applyFont="1"/>
    <xf numFmtId="0" fontId="5" fillId="2" borderId="0" xfId="0" applyFont="1" applyFill="1"/>
    <xf numFmtId="0" fontId="1" fillId="3" borderId="0" xfId="0" applyFont="1" applyFill="1"/>
    <xf numFmtId="0" fontId="10" fillId="3" borderId="0" xfId="0" applyFont="1" applyFill="1" applyAlignment="1">
      <alignment horizontal="center"/>
    </xf>
    <xf numFmtId="0" fontId="2" fillId="4" borderId="0" xfId="0" applyFont="1" applyFill="1" applyAlignment="1">
      <alignment wrapText="1"/>
    </xf>
    <xf numFmtId="0" fontId="13" fillId="3" borderId="0" xfId="0" applyFont="1" applyFill="1"/>
    <xf numFmtId="0" fontId="5" fillId="7" borderId="0" xfId="0" applyFont="1" applyFill="1"/>
    <xf numFmtId="0" fontId="10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Protection="1">
      <protection locked="0"/>
    </xf>
    <xf numFmtId="0" fontId="10" fillId="3" borderId="0" xfId="0" applyFont="1" applyFill="1" applyAlignment="1">
      <alignment horizontal="left"/>
    </xf>
    <xf numFmtId="0" fontId="14" fillId="2" borderId="0" xfId="0" applyFont="1" applyFill="1"/>
    <xf numFmtId="0" fontId="10" fillId="2" borderId="1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39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4F26E-1C57-47A0-A7A1-8FFA321926AF}">
  <sheetPr>
    <tabColor theme="9" tint="0.79998168889431442"/>
    <pageSetUpPr fitToPage="1"/>
  </sheetPr>
  <dimension ref="B1:R177"/>
  <sheetViews>
    <sheetView showGridLines="0" tabSelected="1" view="pageLayout" topLeftCell="C1" zoomScale="80" zoomScaleNormal="100" zoomScaleSheetLayoutView="100" zoomScalePageLayoutView="80" workbookViewId="0">
      <selection activeCell="E15" sqref="E15"/>
    </sheetView>
  </sheetViews>
  <sheetFormatPr defaultColWidth="10.625" defaultRowHeight="12.75"/>
  <cols>
    <col min="1" max="1" width="2.5" style="10" customWidth="1"/>
    <col min="2" max="2" width="13.125" style="10" bestFit="1" customWidth="1"/>
    <col min="3" max="3" width="25.125" style="52" customWidth="1"/>
    <col min="4" max="4" width="9.625" style="10" bestFit="1" customWidth="1"/>
    <col min="5" max="5" width="57.5" style="10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75" style="11" bestFit="1" customWidth="1"/>
    <col min="11" max="11" width="2.75" style="11" customWidth="1"/>
    <col min="12" max="12" width="5" style="10" customWidth="1"/>
    <col min="13" max="13" width="2.125" style="10" customWidth="1"/>
    <col min="14" max="14" width="11.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>
      <c r="B2" s="6"/>
      <c r="C2" s="7"/>
      <c r="D2" s="7"/>
      <c r="E2" s="7"/>
      <c r="F2" s="8"/>
    </row>
    <row r="3" spans="2:18" ht="15">
      <c r="B3" s="12" t="s">
        <v>5</v>
      </c>
      <c r="C3" s="13"/>
      <c r="D3" s="13"/>
      <c r="E3" s="13"/>
      <c r="F3" s="14" t="str">
        <f>$B3</f>
        <v>PAUL-II 8 / 9</v>
      </c>
    </row>
    <row r="4" spans="2:18" ht="15">
      <c r="B4" s="15"/>
      <c r="C4" s="16" t="s">
        <v>6</v>
      </c>
      <c r="D4" s="17" t="s">
        <v>7</v>
      </c>
      <c r="E4" s="18" t="s">
        <v>139</v>
      </c>
      <c r="F4" s="19"/>
      <c r="G4" s="20"/>
      <c r="Q4" s="20"/>
      <c r="R4" s="20"/>
    </row>
    <row r="5" spans="2:18" ht="15">
      <c r="B5" s="15"/>
      <c r="C5" s="7"/>
      <c r="D5" s="21" t="s">
        <v>8</v>
      </c>
      <c r="E5" s="18" t="s">
        <v>140</v>
      </c>
      <c r="F5" s="19"/>
      <c r="G5" s="20"/>
      <c r="Q5" s="20"/>
      <c r="R5" s="20"/>
    </row>
    <row r="6" spans="2:18" ht="15">
      <c r="B6" s="15"/>
      <c r="C6" s="7"/>
      <c r="D6" s="18"/>
      <c r="E6" s="18"/>
      <c r="F6" s="19"/>
      <c r="G6" s="20"/>
      <c r="Q6" s="20"/>
      <c r="R6" s="20"/>
    </row>
    <row r="7" spans="2:18" ht="15">
      <c r="B7" s="15"/>
      <c r="C7" s="16"/>
      <c r="D7" s="18" t="s">
        <v>9</v>
      </c>
      <c r="E7" s="18" t="s">
        <v>141</v>
      </c>
      <c r="F7" s="19"/>
      <c r="G7" s="20"/>
      <c r="Q7" s="20"/>
      <c r="R7" s="20"/>
    </row>
    <row r="8" spans="2:18" ht="15">
      <c r="B8" s="15"/>
      <c r="C8" s="16"/>
      <c r="D8" s="18" t="s">
        <v>10</v>
      </c>
      <c r="E8" s="18" t="s">
        <v>142</v>
      </c>
      <c r="F8" s="19"/>
      <c r="G8" s="20"/>
      <c r="Q8" s="20"/>
      <c r="R8" s="20"/>
    </row>
    <row r="9" spans="2:18" ht="15">
      <c r="B9" s="15"/>
      <c r="C9" s="16"/>
      <c r="D9" s="18"/>
      <c r="E9" s="18"/>
      <c r="F9" s="19"/>
      <c r="G9" s="20"/>
      <c r="Q9" s="20"/>
      <c r="R9" s="20"/>
    </row>
    <row r="10" spans="2:18" ht="15">
      <c r="B10" s="15"/>
      <c r="C10" s="22" t="s">
        <v>11</v>
      </c>
      <c r="D10" s="18" t="s">
        <v>12</v>
      </c>
      <c r="E10" s="18" t="s">
        <v>143</v>
      </c>
      <c r="F10" s="19"/>
      <c r="G10" s="20"/>
      <c r="Q10" s="20"/>
      <c r="R10" s="20"/>
    </row>
    <row r="11" spans="2:18" ht="15">
      <c r="B11" s="15"/>
      <c r="C11" s="7"/>
      <c r="D11" s="23" t="s">
        <v>13</v>
      </c>
      <c r="E11" s="18" t="s">
        <v>144</v>
      </c>
      <c r="F11" s="19"/>
      <c r="G11" s="20"/>
      <c r="Q11" s="20"/>
      <c r="R11" s="20"/>
    </row>
    <row r="12" spans="2:18" ht="15">
      <c r="B12" s="15"/>
      <c r="C12" s="7"/>
      <c r="D12" s="23" t="s">
        <v>14</v>
      </c>
      <c r="E12" s="18" t="s">
        <v>145</v>
      </c>
      <c r="F12" s="19"/>
      <c r="G12" s="20"/>
      <c r="Q12" s="20"/>
      <c r="R12" s="20"/>
    </row>
    <row r="13" spans="2:18" ht="15">
      <c r="B13" s="15"/>
      <c r="C13" s="7"/>
      <c r="D13" s="23" t="s">
        <v>15</v>
      </c>
      <c r="E13" s="18" t="s">
        <v>146</v>
      </c>
      <c r="F13" s="19"/>
      <c r="G13" s="20"/>
      <c r="Q13" s="20"/>
      <c r="R13" s="20"/>
    </row>
    <row r="14" spans="2:18" ht="15">
      <c r="B14" s="15"/>
      <c r="C14" s="7"/>
      <c r="D14" s="23" t="s">
        <v>16</v>
      </c>
      <c r="E14" s="18" t="s">
        <v>147</v>
      </c>
      <c r="F14" s="19"/>
      <c r="G14" s="20"/>
      <c r="Q14" s="20"/>
      <c r="R14" s="20"/>
    </row>
    <row r="15" spans="2:18" ht="15">
      <c r="B15" s="15"/>
      <c r="C15" s="7"/>
      <c r="D15" s="23" t="s">
        <v>17</v>
      </c>
      <c r="E15" s="18" t="s">
        <v>148</v>
      </c>
      <c r="F15" s="19"/>
      <c r="G15" s="20"/>
      <c r="Q15" s="20"/>
      <c r="R15" s="20"/>
    </row>
    <row r="16" spans="2:18" ht="15">
      <c r="B16" s="15"/>
      <c r="C16" s="7"/>
      <c r="D16" s="23" t="s">
        <v>18</v>
      </c>
      <c r="E16" s="18" t="s">
        <v>149</v>
      </c>
      <c r="F16" s="19"/>
      <c r="G16" s="20"/>
      <c r="Q16" s="20"/>
      <c r="R16" s="20"/>
    </row>
    <row r="17" spans="2:18" ht="15">
      <c r="B17" s="15"/>
      <c r="C17" s="7"/>
      <c r="D17" s="23" t="s">
        <v>19</v>
      </c>
      <c r="E17" s="18" t="s">
        <v>150</v>
      </c>
      <c r="F17" s="19"/>
      <c r="G17" s="20"/>
      <c r="Q17" s="20"/>
      <c r="R17" s="20"/>
    </row>
    <row r="18" spans="2:18" ht="15">
      <c r="B18" s="15"/>
      <c r="C18" s="7"/>
      <c r="D18" s="23" t="s">
        <v>20</v>
      </c>
      <c r="E18" s="18" t="s">
        <v>151</v>
      </c>
      <c r="F18" s="19"/>
      <c r="G18" s="20"/>
      <c r="Q18" s="20"/>
      <c r="R18" s="20"/>
    </row>
    <row r="19" spans="2:18" ht="15">
      <c r="B19" s="15"/>
      <c r="C19" s="7"/>
      <c r="D19" s="23" t="s">
        <v>21</v>
      </c>
      <c r="E19" s="18" t="s">
        <v>152</v>
      </c>
      <c r="F19" s="19"/>
      <c r="G19" s="20"/>
      <c r="Q19" s="20"/>
      <c r="R19" s="20"/>
    </row>
    <row r="20" spans="2:18" ht="15">
      <c r="B20" s="15"/>
      <c r="C20" s="7"/>
      <c r="D20" s="23" t="s">
        <v>22</v>
      </c>
      <c r="E20" s="18" t="s">
        <v>153</v>
      </c>
      <c r="F20" s="19"/>
      <c r="G20" s="20"/>
      <c r="Q20" s="20"/>
      <c r="R20" s="20"/>
    </row>
    <row r="21" spans="2:18" ht="15">
      <c r="B21" s="15"/>
      <c r="C21" s="7"/>
      <c r="D21" s="23" t="s">
        <v>23</v>
      </c>
      <c r="E21" s="18" t="s">
        <v>154</v>
      </c>
      <c r="F21" s="19"/>
      <c r="G21" s="20"/>
      <c r="Q21" s="20"/>
      <c r="R21" s="20"/>
    </row>
    <row r="22" spans="2:18" ht="15">
      <c r="B22" s="15"/>
      <c r="C22" s="7"/>
      <c r="D22" s="23" t="s">
        <v>24</v>
      </c>
      <c r="E22" s="18" t="s">
        <v>155</v>
      </c>
      <c r="F22" s="19"/>
      <c r="G22" s="20"/>
      <c r="Q22" s="20"/>
      <c r="R22" s="20"/>
    </row>
    <row r="23" spans="2:18" ht="15">
      <c r="B23" s="15"/>
      <c r="C23" s="7"/>
      <c r="D23" s="23" t="s">
        <v>25</v>
      </c>
      <c r="E23" s="18" t="s">
        <v>156</v>
      </c>
      <c r="F23" s="19"/>
      <c r="G23" s="20"/>
      <c r="Q23" s="20"/>
      <c r="R23" s="20"/>
    </row>
    <row r="24" spans="2:18" ht="15">
      <c r="B24" s="15"/>
      <c r="C24" s="7"/>
      <c r="D24" s="23" t="s">
        <v>26</v>
      </c>
      <c r="E24" s="18" t="s">
        <v>157</v>
      </c>
      <c r="F24" s="19"/>
      <c r="G24" s="20"/>
      <c r="Q24" s="20"/>
      <c r="R24" s="20"/>
    </row>
    <row r="25" spans="2:18" ht="15">
      <c r="B25" s="15"/>
      <c r="C25" s="16"/>
      <c r="D25" s="23" t="s">
        <v>27</v>
      </c>
      <c r="E25" s="18" t="s">
        <v>158</v>
      </c>
      <c r="F25" s="19"/>
      <c r="G25" s="20"/>
      <c r="Q25" s="20"/>
      <c r="R25" s="20"/>
    </row>
    <row r="26" spans="2:18" ht="15">
      <c r="B26" s="15"/>
      <c r="C26" s="7"/>
      <c r="D26" s="24" t="s">
        <v>28</v>
      </c>
      <c r="E26" s="18" t="s">
        <v>159</v>
      </c>
      <c r="F26" s="19"/>
      <c r="G26" s="20"/>
      <c r="Q26" s="20"/>
      <c r="R26" s="20"/>
    </row>
    <row r="27" spans="2:18" ht="15">
      <c r="B27" s="15"/>
      <c r="C27" s="7"/>
      <c r="D27" s="18"/>
      <c r="E27" s="18"/>
      <c r="F27" s="19"/>
      <c r="G27" s="20"/>
      <c r="Q27" s="20"/>
      <c r="R27" s="20"/>
    </row>
    <row r="28" spans="2:18" ht="15">
      <c r="B28" s="15"/>
      <c r="C28" s="16" t="s">
        <v>29</v>
      </c>
      <c r="D28" s="18" t="s">
        <v>30</v>
      </c>
      <c r="E28" s="18" t="s">
        <v>160</v>
      </c>
      <c r="F28" s="19"/>
      <c r="G28" s="20"/>
      <c r="Q28" s="20"/>
      <c r="R28" s="20"/>
    </row>
    <row r="29" spans="2:18" ht="15">
      <c r="B29" s="15"/>
      <c r="C29" s="7"/>
      <c r="D29" s="18" t="s">
        <v>31</v>
      </c>
      <c r="E29" s="18" t="s">
        <v>161</v>
      </c>
      <c r="F29" s="19"/>
      <c r="G29" s="20"/>
      <c r="Q29" s="20"/>
      <c r="R29" s="20"/>
    </row>
    <row r="30" spans="2:18" ht="15">
      <c r="B30" s="15"/>
      <c r="C30" s="7"/>
      <c r="D30" s="18" t="s">
        <v>32</v>
      </c>
      <c r="E30" s="18" t="s">
        <v>162</v>
      </c>
      <c r="F30" s="19"/>
      <c r="G30" s="20"/>
      <c r="Q30" s="20"/>
      <c r="R30" s="20"/>
    </row>
    <row r="31" spans="2:18" ht="15">
      <c r="B31" s="15"/>
      <c r="C31" s="16"/>
      <c r="D31" s="18" t="s">
        <v>33</v>
      </c>
      <c r="E31" s="18" t="s">
        <v>163</v>
      </c>
      <c r="F31" s="19"/>
      <c r="G31" s="20"/>
      <c r="Q31" s="20"/>
      <c r="R31" s="20"/>
    </row>
    <row r="32" spans="2:18" ht="15">
      <c r="B32" s="15"/>
      <c r="C32" s="7"/>
      <c r="D32" s="18" t="s">
        <v>34</v>
      </c>
      <c r="E32" s="18" t="s">
        <v>164</v>
      </c>
      <c r="F32" s="19"/>
      <c r="G32" s="20"/>
      <c r="Q32" s="20"/>
      <c r="R32" s="20"/>
    </row>
    <row r="33" spans="2:18" ht="15">
      <c r="B33" s="15"/>
      <c r="C33" s="7"/>
      <c r="D33" s="18" t="s">
        <v>35</v>
      </c>
      <c r="E33" s="18" t="s">
        <v>165</v>
      </c>
      <c r="F33" s="19"/>
      <c r="G33" s="20"/>
      <c r="J33" s="25"/>
      <c r="K33" s="25"/>
      <c r="N33" s="20"/>
      <c r="O33" s="20"/>
      <c r="Q33" s="20"/>
      <c r="R33" s="20"/>
    </row>
    <row r="34" spans="2:18" ht="15">
      <c r="B34" s="15"/>
      <c r="C34" s="7"/>
      <c r="D34" s="18" t="s">
        <v>36</v>
      </c>
      <c r="E34" s="18" t="s">
        <v>166</v>
      </c>
      <c r="F34" s="19"/>
      <c r="G34" s="20"/>
      <c r="J34" s="25"/>
      <c r="K34" s="25"/>
      <c r="N34" s="20"/>
      <c r="O34" s="20"/>
      <c r="Q34" s="20"/>
      <c r="R34" s="20"/>
    </row>
    <row r="35" spans="2:18" ht="15">
      <c r="B35" s="15"/>
      <c r="C35" s="7"/>
      <c r="D35" s="18" t="s">
        <v>37</v>
      </c>
      <c r="E35" s="18" t="s">
        <v>167</v>
      </c>
      <c r="F35" s="19"/>
      <c r="G35" s="20"/>
      <c r="J35" s="25"/>
      <c r="K35" s="25"/>
      <c r="N35" s="20"/>
      <c r="O35" s="20"/>
      <c r="Q35" s="20"/>
      <c r="R35" s="20"/>
    </row>
    <row r="36" spans="2:18" ht="15">
      <c r="B36" s="15"/>
      <c r="C36" s="7"/>
      <c r="D36" s="18" t="s">
        <v>38</v>
      </c>
      <c r="E36" s="18" t="s">
        <v>168</v>
      </c>
      <c r="F36" s="19"/>
      <c r="G36" s="20"/>
      <c r="J36" s="25"/>
      <c r="K36" s="25"/>
      <c r="N36" s="20"/>
      <c r="O36" s="20"/>
      <c r="Q36" s="20"/>
      <c r="R36" s="20"/>
    </row>
    <row r="37" spans="2:18" ht="15">
      <c r="B37" s="15"/>
      <c r="C37" s="16"/>
      <c r="D37" s="18" t="s">
        <v>39</v>
      </c>
      <c r="E37" s="18" t="s">
        <v>169</v>
      </c>
      <c r="F37" s="19"/>
      <c r="G37" s="20"/>
      <c r="J37" s="25"/>
      <c r="K37" s="25"/>
      <c r="N37" s="20"/>
      <c r="O37" s="20"/>
      <c r="Q37" s="20"/>
      <c r="R37" s="20"/>
    </row>
    <row r="38" spans="2:18" ht="15">
      <c r="B38" s="15"/>
      <c r="C38" s="7"/>
      <c r="D38" s="18" t="s">
        <v>40</v>
      </c>
      <c r="E38" s="18" t="s">
        <v>170</v>
      </c>
      <c r="F38" s="19"/>
      <c r="G38" s="20"/>
      <c r="J38" s="25"/>
      <c r="K38" s="25"/>
      <c r="N38" s="20"/>
      <c r="O38" s="20"/>
      <c r="Q38" s="20"/>
      <c r="R38" s="20"/>
    </row>
    <row r="39" spans="2:18" ht="15">
      <c r="B39" s="15"/>
      <c r="C39" s="7"/>
      <c r="D39" s="18" t="s">
        <v>41</v>
      </c>
      <c r="E39" s="18" t="s">
        <v>171</v>
      </c>
      <c r="F39" s="19"/>
      <c r="G39" s="20"/>
      <c r="J39" s="25"/>
      <c r="K39" s="25"/>
      <c r="N39" s="20"/>
      <c r="O39" s="20"/>
      <c r="Q39" s="20"/>
      <c r="R39" s="20"/>
    </row>
    <row r="40" spans="2:18" ht="15">
      <c r="B40" s="15"/>
      <c r="C40" s="16"/>
      <c r="D40" s="18" t="s">
        <v>42</v>
      </c>
      <c r="E40" s="18" t="s">
        <v>172</v>
      </c>
      <c r="F40" s="19"/>
      <c r="G40" s="20"/>
      <c r="J40" s="25"/>
      <c r="K40" s="25"/>
      <c r="N40" s="20"/>
      <c r="O40" s="20"/>
      <c r="Q40" s="20"/>
      <c r="R40" s="20"/>
    </row>
    <row r="41" spans="2:18" ht="15">
      <c r="B41" s="15"/>
      <c r="C41" s="7"/>
      <c r="D41" s="18" t="s">
        <v>43</v>
      </c>
      <c r="E41" s="18" t="s">
        <v>173</v>
      </c>
      <c r="F41" s="19"/>
      <c r="G41" s="20"/>
      <c r="J41" s="25"/>
      <c r="K41" s="25"/>
      <c r="N41" s="20"/>
      <c r="O41" s="20"/>
      <c r="Q41" s="20"/>
      <c r="R41" s="20"/>
    </row>
    <row r="42" spans="2:18" ht="15">
      <c r="B42" s="15"/>
      <c r="C42" s="7"/>
      <c r="D42" s="18" t="s">
        <v>44</v>
      </c>
      <c r="E42" s="18" t="s">
        <v>174</v>
      </c>
      <c r="F42" s="19"/>
      <c r="G42" s="20"/>
      <c r="J42" s="25"/>
      <c r="K42" s="25"/>
      <c r="N42" s="20"/>
      <c r="O42" s="20"/>
      <c r="Q42" s="20"/>
      <c r="R42" s="20"/>
    </row>
    <row r="43" spans="2:18" ht="15">
      <c r="B43" s="15"/>
      <c r="C43" s="16"/>
      <c r="D43" s="18" t="s">
        <v>45</v>
      </c>
      <c r="E43" s="18" t="s">
        <v>175</v>
      </c>
      <c r="F43" s="19"/>
      <c r="G43" s="20"/>
      <c r="J43" s="25"/>
      <c r="K43" s="25"/>
      <c r="N43" s="20"/>
      <c r="O43" s="20"/>
      <c r="Q43" s="20"/>
      <c r="R43" s="20"/>
    </row>
    <row r="44" spans="2:18" ht="15">
      <c r="B44" s="15"/>
      <c r="C44" s="7"/>
      <c r="D44" s="18" t="s">
        <v>46</v>
      </c>
      <c r="E44" s="18" t="s">
        <v>176</v>
      </c>
      <c r="F44" s="19"/>
      <c r="G44" s="20"/>
      <c r="J44" s="25"/>
      <c r="K44" s="25"/>
      <c r="N44" s="20"/>
      <c r="O44" s="20"/>
      <c r="Q44" s="20"/>
      <c r="R44" s="20"/>
    </row>
    <row r="45" spans="2:18" ht="15">
      <c r="B45" s="15"/>
      <c r="C45" s="7"/>
      <c r="D45" s="18"/>
      <c r="E45" s="18"/>
      <c r="F45" s="19"/>
      <c r="G45" s="20"/>
      <c r="J45" s="25"/>
      <c r="K45" s="25"/>
      <c r="N45" s="20"/>
      <c r="O45" s="20"/>
      <c r="Q45" s="20"/>
      <c r="R45" s="20"/>
    </row>
    <row r="46" spans="2:18" ht="15">
      <c r="B46" s="12"/>
      <c r="C46" s="16" t="s">
        <v>47</v>
      </c>
      <c r="D46" s="18" t="s">
        <v>48</v>
      </c>
      <c r="E46" s="18" t="s">
        <v>177</v>
      </c>
      <c r="F46" s="19"/>
      <c r="G46" s="26"/>
      <c r="J46" s="25"/>
      <c r="K46" s="25"/>
      <c r="N46" s="20"/>
      <c r="O46" s="20"/>
      <c r="Q46" s="20"/>
      <c r="R46" s="20"/>
    </row>
    <row r="47" spans="2:18" ht="15">
      <c r="B47" s="12"/>
      <c r="C47" s="13"/>
      <c r="D47" s="18" t="s">
        <v>49</v>
      </c>
      <c r="E47" s="18" t="s">
        <v>178</v>
      </c>
      <c r="F47" s="19"/>
      <c r="G47" s="26"/>
      <c r="J47" s="25"/>
      <c r="K47" s="25"/>
      <c r="N47" s="20"/>
      <c r="O47" s="20"/>
      <c r="Q47" s="20"/>
      <c r="R47" s="20"/>
    </row>
    <row r="48" spans="2:18" ht="15">
      <c r="B48" s="12"/>
      <c r="C48" s="13"/>
      <c r="D48" s="18" t="s">
        <v>50</v>
      </c>
      <c r="E48" s="18" t="s">
        <v>179</v>
      </c>
      <c r="F48" s="19"/>
      <c r="G48" s="26"/>
      <c r="J48" s="25"/>
      <c r="K48" s="25"/>
      <c r="N48" s="20"/>
      <c r="O48" s="20"/>
      <c r="Q48" s="20"/>
      <c r="R48" s="20"/>
    </row>
    <row r="49" spans="2:18" ht="15">
      <c r="B49" s="12"/>
      <c r="C49" s="13"/>
      <c r="D49" s="27" t="s">
        <v>51</v>
      </c>
      <c r="E49" s="28" t="s">
        <v>180</v>
      </c>
      <c r="F49" s="19"/>
      <c r="G49" s="26"/>
      <c r="J49" s="25"/>
      <c r="K49" s="25"/>
      <c r="N49" s="20"/>
      <c r="O49" s="20"/>
      <c r="Q49" s="20"/>
      <c r="R49" s="20"/>
    </row>
    <row r="50" spans="2:18" ht="15">
      <c r="B50" s="12"/>
      <c r="C50" s="13"/>
      <c r="D50" s="29"/>
      <c r="E50" s="28"/>
      <c r="F50" s="19"/>
      <c r="G50" s="26"/>
      <c r="J50" s="25"/>
      <c r="K50" s="25"/>
      <c r="N50" s="20"/>
      <c r="O50" s="20"/>
      <c r="Q50" s="20"/>
      <c r="R50" s="20"/>
    </row>
    <row r="51" spans="2:18" ht="15">
      <c r="B51" s="15"/>
      <c r="C51" s="16" t="s">
        <v>52</v>
      </c>
      <c r="D51" s="30" t="s">
        <v>53</v>
      </c>
      <c r="E51" s="28" t="s">
        <v>181</v>
      </c>
      <c r="F51" s="19"/>
      <c r="J51" s="25"/>
      <c r="K51" s="25"/>
      <c r="N51" s="20"/>
      <c r="O51" s="20"/>
      <c r="Q51" s="20"/>
      <c r="R51" s="20"/>
    </row>
    <row r="52" spans="2:18" ht="15">
      <c r="B52" s="15"/>
      <c r="C52" s="7"/>
      <c r="D52" s="30" t="s">
        <v>54</v>
      </c>
      <c r="E52" s="28" t="s">
        <v>182</v>
      </c>
      <c r="F52" s="19"/>
      <c r="J52" s="25"/>
      <c r="K52" s="25"/>
      <c r="N52" s="20"/>
      <c r="O52" s="20"/>
      <c r="Q52" s="20"/>
      <c r="R52" s="20"/>
    </row>
    <row r="53" spans="2:18" ht="15">
      <c r="B53" s="15"/>
      <c r="C53" s="7"/>
      <c r="D53" s="18"/>
      <c r="E53" s="18"/>
      <c r="F53" s="31" t="s">
        <v>55</v>
      </c>
      <c r="G53" s="20"/>
      <c r="J53" s="25"/>
      <c r="K53" s="25"/>
      <c r="N53" s="20"/>
      <c r="O53" s="20"/>
      <c r="Q53" s="20"/>
      <c r="R53" s="20"/>
    </row>
    <row r="54" spans="2:18" ht="15" customHeight="1">
      <c r="B54" s="32" t="str">
        <f>B3</f>
        <v>PAUL-II 8 / 9</v>
      </c>
      <c r="C54" s="33" t="str">
        <f>"Total ("&amp;B54&amp;")"</f>
        <v>Total (PAUL-II 8 / 9)</v>
      </c>
      <c r="D54" s="34"/>
      <c r="E54" s="34"/>
      <c r="F54" s="35">
        <f>SUM(F53:INDEX(F$1:F53,MATCH($B54,F$1:F53,0)))</f>
        <v>0</v>
      </c>
      <c r="G54" s="20"/>
      <c r="J54" s="25"/>
      <c r="K54" s="25"/>
      <c r="N54" s="20"/>
      <c r="O54" s="20"/>
      <c r="Q54" s="20"/>
      <c r="R54" s="20"/>
    </row>
    <row r="55" spans="2:18" ht="15" customHeight="1">
      <c r="B55" s="36"/>
      <c r="C55" s="37"/>
      <c r="D55" s="18"/>
      <c r="E55" s="18"/>
      <c r="F55" s="38"/>
      <c r="G55" s="20"/>
      <c r="J55" s="25"/>
      <c r="K55" s="25"/>
      <c r="N55" s="20"/>
      <c r="O55" s="20"/>
      <c r="Q55" s="20"/>
      <c r="R55" s="20"/>
    </row>
    <row r="56" spans="2:18" ht="15">
      <c r="B56" s="6"/>
      <c r="C56" s="7"/>
      <c r="D56" s="6"/>
      <c r="E56" s="6"/>
      <c r="F56" s="6"/>
      <c r="J56" s="25"/>
      <c r="K56" s="25"/>
      <c r="N56" s="20"/>
      <c r="O56" s="20"/>
      <c r="Q56" s="20"/>
      <c r="R56" s="20"/>
    </row>
    <row r="57" spans="2:18" ht="15">
      <c r="B57" s="12" t="s">
        <v>56</v>
      </c>
      <c r="C57" s="7"/>
      <c r="D57" s="18"/>
      <c r="E57" s="18"/>
      <c r="F57" s="14" t="str">
        <f>$B57</f>
        <v>PAUL-II 10 / 11</v>
      </c>
      <c r="N57" s="20"/>
      <c r="O57" s="20"/>
      <c r="Q57" s="20"/>
      <c r="R57" s="20"/>
    </row>
    <row r="58" spans="2:18" ht="15">
      <c r="B58" s="15"/>
      <c r="C58" s="16" t="str">
        <f>C4</f>
        <v>Plates</v>
      </c>
      <c r="D58" s="18" t="s">
        <v>57</v>
      </c>
      <c r="E58" s="18" t="s">
        <v>183</v>
      </c>
      <c r="F58" s="19"/>
      <c r="N58" s="20"/>
      <c r="O58" s="20"/>
      <c r="Q58" s="20"/>
      <c r="R58" s="20"/>
    </row>
    <row r="59" spans="2:18" ht="15">
      <c r="B59" s="15"/>
      <c r="C59" s="7"/>
      <c r="D59" s="18" t="s">
        <v>58</v>
      </c>
      <c r="E59" s="18" t="s">
        <v>184</v>
      </c>
      <c r="F59" s="19"/>
      <c r="N59" s="20"/>
      <c r="O59" s="20"/>
      <c r="Q59" s="20"/>
      <c r="R59" s="20"/>
    </row>
    <row r="60" spans="2:18" ht="15">
      <c r="B60" s="15"/>
      <c r="C60" s="7"/>
      <c r="D60" s="18"/>
      <c r="E60" s="18"/>
      <c r="F60" s="19"/>
      <c r="N60" s="20"/>
      <c r="O60" s="20"/>
      <c r="Q60" s="20"/>
      <c r="R60" s="20"/>
    </row>
    <row r="61" spans="2:18" ht="15">
      <c r="B61" s="15"/>
      <c r="C61" s="16"/>
      <c r="D61" s="18" t="s">
        <v>59</v>
      </c>
      <c r="E61" s="18" t="s">
        <v>185</v>
      </c>
      <c r="F61" s="19"/>
      <c r="N61" s="20"/>
      <c r="O61" s="20"/>
      <c r="Q61" s="20"/>
      <c r="R61" s="20"/>
    </row>
    <row r="62" spans="2:18" ht="15">
      <c r="B62" s="15"/>
      <c r="C62" s="7"/>
      <c r="D62" s="18" t="s">
        <v>60</v>
      </c>
      <c r="E62" s="18" t="s">
        <v>186</v>
      </c>
      <c r="F62" s="19"/>
      <c r="Q62" s="20"/>
      <c r="R62" s="20"/>
    </row>
    <row r="63" spans="2:18" ht="15">
      <c r="B63" s="15"/>
      <c r="C63" s="7"/>
      <c r="D63" s="18"/>
      <c r="E63" s="18"/>
      <c r="F63" s="19"/>
      <c r="Q63" s="20"/>
      <c r="R63" s="20"/>
    </row>
    <row r="64" spans="2:18" ht="15">
      <c r="B64" s="15"/>
      <c r="C64" s="16" t="str">
        <f>C10</f>
        <v>Locking Screws</v>
      </c>
      <c r="D64" s="18" t="s">
        <v>61</v>
      </c>
      <c r="E64" s="18" t="s">
        <v>187</v>
      </c>
      <c r="F64" s="19"/>
      <c r="Q64" s="20"/>
      <c r="R64" s="20"/>
    </row>
    <row r="65" spans="2:18" ht="15">
      <c r="B65" s="15"/>
      <c r="C65" s="7"/>
      <c r="D65" s="18" t="s">
        <v>62</v>
      </c>
      <c r="E65" s="18" t="s">
        <v>188</v>
      </c>
      <c r="F65" s="19"/>
      <c r="Q65" s="20"/>
      <c r="R65" s="20"/>
    </row>
    <row r="66" spans="2:18" ht="15">
      <c r="B66" s="15"/>
      <c r="C66" s="7"/>
      <c r="D66" s="18" t="s">
        <v>63</v>
      </c>
      <c r="E66" s="18" t="s">
        <v>189</v>
      </c>
      <c r="F66" s="19"/>
      <c r="Q66" s="20"/>
      <c r="R66" s="20"/>
    </row>
    <row r="67" spans="2:18" ht="15">
      <c r="B67" s="15"/>
      <c r="C67" s="7"/>
      <c r="D67" s="18" t="s">
        <v>64</v>
      </c>
      <c r="E67" s="18" t="s">
        <v>190</v>
      </c>
      <c r="F67" s="19"/>
      <c r="Q67" s="20"/>
      <c r="R67" s="20"/>
    </row>
    <row r="68" spans="2:18" ht="15">
      <c r="B68" s="15"/>
      <c r="C68" s="7"/>
      <c r="D68" s="18" t="s">
        <v>65</v>
      </c>
      <c r="E68" s="18" t="s">
        <v>191</v>
      </c>
      <c r="F68" s="19"/>
      <c r="Q68" s="20"/>
      <c r="R68" s="20"/>
    </row>
    <row r="69" spans="2:18" ht="15">
      <c r="B69" s="15"/>
      <c r="C69" s="7"/>
      <c r="D69" s="18" t="s">
        <v>66</v>
      </c>
      <c r="E69" s="18" t="s">
        <v>192</v>
      </c>
      <c r="F69" s="19"/>
      <c r="Q69" s="20"/>
      <c r="R69" s="20"/>
    </row>
    <row r="70" spans="2:18" ht="15">
      <c r="B70" s="15"/>
      <c r="C70" s="7"/>
      <c r="D70" s="18" t="s">
        <v>67</v>
      </c>
      <c r="E70" s="18" t="s">
        <v>193</v>
      </c>
      <c r="F70" s="19"/>
      <c r="Q70" s="20"/>
      <c r="R70" s="20"/>
    </row>
    <row r="71" spans="2:18" ht="15">
      <c r="B71" s="15"/>
      <c r="C71" s="7"/>
      <c r="D71" s="18" t="s">
        <v>68</v>
      </c>
      <c r="E71" s="18" t="s">
        <v>194</v>
      </c>
      <c r="F71" s="19"/>
      <c r="Q71" s="20"/>
      <c r="R71" s="20"/>
    </row>
    <row r="72" spans="2:18" ht="15">
      <c r="B72" s="15"/>
      <c r="C72" s="7"/>
      <c r="D72" s="18" t="s">
        <v>69</v>
      </c>
      <c r="E72" s="18" t="s">
        <v>195</v>
      </c>
      <c r="F72" s="19"/>
    </row>
    <row r="73" spans="2:18" ht="15">
      <c r="B73" s="15"/>
      <c r="C73" s="7"/>
      <c r="D73" s="18" t="s">
        <v>70</v>
      </c>
      <c r="E73" s="18" t="s">
        <v>196</v>
      </c>
      <c r="F73" s="19"/>
    </row>
    <row r="74" spans="2:18" ht="15">
      <c r="B74" s="15"/>
      <c r="C74" s="7"/>
      <c r="D74" s="18" t="s">
        <v>71</v>
      </c>
      <c r="E74" s="18" t="s">
        <v>197</v>
      </c>
      <c r="F74" s="19"/>
    </row>
    <row r="75" spans="2:18" s="9" customFormat="1" ht="15">
      <c r="B75" s="15"/>
      <c r="C75" s="7"/>
      <c r="D75" s="18" t="s">
        <v>72</v>
      </c>
      <c r="E75" s="18" t="s">
        <v>198</v>
      </c>
      <c r="F75" s="19"/>
      <c r="H75" s="10"/>
      <c r="I75" s="10"/>
      <c r="J75" s="11"/>
      <c r="K75" s="11"/>
      <c r="L75" s="10"/>
      <c r="M75" s="10"/>
      <c r="N75" s="10"/>
      <c r="O75" s="10"/>
      <c r="P75" s="10"/>
      <c r="Q75" s="10"/>
      <c r="R75" s="10"/>
    </row>
    <row r="76" spans="2:18" s="9" customFormat="1" ht="15">
      <c r="B76" s="15"/>
      <c r="C76" s="7"/>
      <c r="D76" s="18" t="s">
        <v>73</v>
      </c>
      <c r="E76" s="18" t="s">
        <v>199</v>
      </c>
      <c r="F76" s="19"/>
      <c r="H76" s="10"/>
      <c r="I76" s="10"/>
      <c r="J76" s="11"/>
      <c r="K76" s="11"/>
      <c r="L76" s="10"/>
      <c r="M76" s="10"/>
      <c r="N76" s="10"/>
      <c r="O76" s="10"/>
      <c r="P76" s="10"/>
      <c r="Q76" s="10"/>
      <c r="R76" s="10"/>
    </row>
    <row r="77" spans="2:18" s="9" customFormat="1" ht="15">
      <c r="B77" s="15"/>
      <c r="C77" s="7"/>
      <c r="D77" s="18" t="s">
        <v>74</v>
      </c>
      <c r="E77" s="18" t="s">
        <v>200</v>
      </c>
      <c r="F77" s="19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 ht="15">
      <c r="B78" s="15"/>
      <c r="C78" s="7"/>
      <c r="D78" s="18" t="s">
        <v>75</v>
      </c>
      <c r="E78" s="18" t="s">
        <v>201</v>
      </c>
      <c r="F78" s="19"/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 ht="15">
      <c r="B79" s="15"/>
      <c r="C79" s="7"/>
      <c r="D79" s="18" t="s">
        <v>76</v>
      </c>
      <c r="E79" s="18" t="s">
        <v>202</v>
      </c>
      <c r="F79" s="19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  <row r="80" spans="2:18" s="9" customFormat="1" ht="15">
      <c r="B80" s="15"/>
      <c r="C80" s="7"/>
      <c r="D80" s="18" t="s">
        <v>77</v>
      </c>
      <c r="E80" s="18" t="s">
        <v>203</v>
      </c>
      <c r="F80" s="19"/>
      <c r="H80" s="10"/>
      <c r="I80" s="10"/>
      <c r="J80" s="11"/>
      <c r="K80" s="11"/>
      <c r="L80" s="10"/>
      <c r="M80" s="10"/>
      <c r="N80" s="10"/>
      <c r="O80" s="10"/>
      <c r="P80" s="10"/>
      <c r="Q80" s="10"/>
      <c r="R80" s="10"/>
    </row>
    <row r="81" spans="2:18" s="9" customFormat="1" ht="15">
      <c r="B81" s="15"/>
      <c r="C81" s="7"/>
      <c r="D81" s="18" t="s">
        <v>78</v>
      </c>
      <c r="E81" s="18" t="s">
        <v>204</v>
      </c>
      <c r="F81" s="19"/>
      <c r="H81" s="10"/>
      <c r="I81" s="10"/>
      <c r="J81" s="11"/>
      <c r="K81" s="11"/>
      <c r="L81" s="10"/>
      <c r="M81" s="10"/>
      <c r="N81" s="10"/>
      <c r="O81" s="10"/>
      <c r="P81" s="10"/>
      <c r="Q81" s="10"/>
      <c r="R81" s="10"/>
    </row>
    <row r="82" spans="2:18" s="9" customFormat="1" ht="15">
      <c r="B82" s="15"/>
      <c r="C82" s="7"/>
      <c r="D82" s="18" t="s">
        <v>79</v>
      </c>
      <c r="E82" s="18" t="s">
        <v>205</v>
      </c>
      <c r="F82" s="19"/>
      <c r="H82" s="10"/>
      <c r="I82" s="10"/>
      <c r="J82" s="11"/>
      <c r="K82" s="11"/>
      <c r="L82" s="10"/>
      <c r="M82" s="10"/>
      <c r="N82" s="10"/>
      <c r="O82" s="10"/>
      <c r="P82" s="10"/>
      <c r="Q82" s="10"/>
      <c r="R82" s="10"/>
    </row>
    <row r="83" spans="2:18" s="9" customFormat="1" ht="15">
      <c r="B83" s="15"/>
      <c r="C83" s="7"/>
      <c r="D83" s="18" t="s">
        <v>80</v>
      </c>
      <c r="E83" s="18" t="s">
        <v>206</v>
      </c>
      <c r="F83" s="19"/>
      <c r="H83" s="10"/>
      <c r="I83" s="10"/>
      <c r="J83" s="11"/>
      <c r="K83" s="11"/>
      <c r="L83" s="10"/>
      <c r="M83" s="10"/>
      <c r="N83" s="10"/>
      <c r="O83" s="10"/>
      <c r="P83" s="10"/>
      <c r="Q83" s="10"/>
      <c r="R83" s="10"/>
    </row>
    <row r="84" spans="2:18" s="9" customFormat="1" ht="15">
      <c r="B84" s="15"/>
      <c r="C84" s="7"/>
      <c r="D84" s="18"/>
      <c r="E84" s="18"/>
      <c r="F84" s="19"/>
      <c r="H84" s="10"/>
      <c r="I84" s="10"/>
      <c r="J84" s="11"/>
      <c r="K84" s="11"/>
      <c r="L84" s="10"/>
      <c r="M84" s="10"/>
      <c r="N84" s="10"/>
      <c r="O84" s="10"/>
      <c r="P84" s="10"/>
      <c r="Q84" s="10"/>
      <c r="R84" s="10"/>
    </row>
    <row r="85" spans="2:18" s="9" customFormat="1" ht="15">
      <c r="B85" s="15"/>
      <c r="C85" s="16" t="str">
        <f>C28</f>
        <v>Cortical Screws</v>
      </c>
      <c r="D85" s="18" t="s">
        <v>81</v>
      </c>
      <c r="E85" s="18" t="s">
        <v>207</v>
      </c>
      <c r="F85" s="19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5">
      <c r="B86" s="15"/>
      <c r="C86" s="7"/>
      <c r="D86" s="18" t="s">
        <v>82</v>
      </c>
      <c r="E86" s="18" t="s">
        <v>208</v>
      </c>
      <c r="F86" s="19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5">
      <c r="B87" s="15"/>
      <c r="C87" s="7"/>
      <c r="D87" s="18" t="s">
        <v>83</v>
      </c>
      <c r="E87" s="18" t="s">
        <v>209</v>
      </c>
      <c r="F87" s="19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5">
      <c r="B88" s="15"/>
      <c r="C88" s="7"/>
      <c r="D88" s="18" t="s">
        <v>84</v>
      </c>
      <c r="E88" s="18" t="s">
        <v>210</v>
      </c>
      <c r="F88" s="19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5">
      <c r="B89" s="15"/>
      <c r="C89" s="7"/>
      <c r="D89" s="18" t="s">
        <v>85</v>
      </c>
      <c r="E89" s="18" t="s">
        <v>211</v>
      </c>
      <c r="F89" s="19"/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s="9" customFormat="1" ht="15">
      <c r="B90" s="15"/>
      <c r="C90" s="7"/>
      <c r="D90" s="18" t="s">
        <v>86</v>
      </c>
      <c r="E90" s="18" t="s">
        <v>212</v>
      </c>
      <c r="F90" s="19"/>
      <c r="H90" s="10"/>
      <c r="I90" s="10"/>
      <c r="J90" s="11"/>
      <c r="K90" s="11"/>
      <c r="L90" s="10"/>
      <c r="M90" s="10"/>
      <c r="N90" s="10"/>
      <c r="O90" s="10"/>
      <c r="P90" s="10"/>
      <c r="Q90" s="10"/>
      <c r="R90" s="10"/>
    </row>
    <row r="91" spans="2:18" s="9" customFormat="1" ht="15">
      <c r="B91" s="15"/>
      <c r="C91" s="7"/>
      <c r="D91" s="18" t="s">
        <v>87</v>
      </c>
      <c r="E91" s="18" t="s">
        <v>213</v>
      </c>
      <c r="F91" s="19"/>
      <c r="H91" s="10"/>
      <c r="I91" s="10"/>
      <c r="J91" s="11"/>
      <c r="K91" s="11"/>
      <c r="L91" s="10"/>
      <c r="M91" s="10"/>
      <c r="N91" s="10"/>
      <c r="O91" s="10"/>
      <c r="P91" s="10"/>
      <c r="Q91" s="10"/>
      <c r="R91" s="10"/>
    </row>
    <row r="92" spans="2:18" s="9" customFormat="1" ht="15">
      <c r="B92" s="15"/>
      <c r="C92" s="7"/>
      <c r="D92" s="18" t="s">
        <v>88</v>
      </c>
      <c r="E92" s="18" t="s">
        <v>214</v>
      </c>
      <c r="F92" s="19"/>
      <c r="H92" s="10"/>
      <c r="I92" s="10"/>
      <c r="J92" s="11"/>
      <c r="K92" s="11"/>
      <c r="L92" s="10"/>
      <c r="M92" s="10"/>
      <c r="N92" s="10"/>
      <c r="O92" s="10"/>
      <c r="P92" s="10"/>
      <c r="Q92" s="10"/>
      <c r="R92" s="10"/>
    </row>
    <row r="93" spans="2:18" s="9" customFormat="1" ht="15">
      <c r="B93" s="15"/>
      <c r="C93" s="7"/>
      <c r="D93" s="18" t="s">
        <v>89</v>
      </c>
      <c r="E93" s="18" t="s">
        <v>215</v>
      </c>
      <c r="F93" s="19"/>
      <c r="H93" s="10"/>
      <c r="I93" s="10"/>
      <c r="J93" s="11"/>
      <c r="K93" s="11"/>
      <c r="L93" s="10"/>
      <c r="M93" s="10"/>
      <c r="N93" s="10"/>
      <c r="O93" s="10"/>
      <c r="P93" s="10"/>
      <c r="Q93" s="10"/>
      <c r="R93" s="10"/>
    </row>
    <row r="94" spans="2:18" s="9" customFormat="1" ht="15">
      <c r="B94" s="15"/>
      <c r="C94" s="7"/>
      <c r="D94" s="18" t="s">
        <v>90</v>
      </c>
      <c r="E94" s="18" t="s">
        <v>216</v>
      </c>
      <c r="F94" s="19"/>
      <c r="H94" s="10"/>
      <c r="I94" s="10"/>
      <c r="J94" s="11"/>
      <c r="K94" s="11"/>
      <c r="L94" s="10"/>
      <c r="M94" s="10"/>
      <c r="N94" s="10"/>
      <c r="O94" s="10"/>
      <c r="P94" s="10"/>
      <c r="Q94" s="10"/>
      <c r="R94" s="10"/>
    </row>
    <row r="95" spans="2:18" s="9" customFormat="1" ht="15">
      <c r="B95" s="15"/>
      <c r="C95" s="7"/>
      <c r="D95" s="18" t="s">
        <v>91</v>
      </c>
      <c r="E95" s="18" t="s">
        <v>217</v>
      </c>
      <c r="F95" s="19"/>
      <c r="H95" s="10"/>
      <c r="I95" s="10"/>
      <c r="J95" s="11"/>
      <c r="K95" s="11"/>
      <c r="L95" s="10"/>
      <c r="M95" s="10"/>
      <c r="N95" s="10"/>
      <c r="O95" s="10"/>
      <c r="P95" s="10"/>
      <c r="Q95" s="10"/>
      <c r="R95" s="10"/>
    </row>
    <row r="96" spans="2:18" s="9" customFormat="1" ht="15">
      <c r="B96" s="15"/>
      <c r="C96" s="7"/>
      <c r="D96" s="18" t="s">
        <v>92</v>
      </c>
      <c r="E96" s="18" t="s">
        <v>218</v>
      </c>
      <c r="F96" s="19"/>
      <c r="H96" s="10"/>
      <c r="I96" s="10"/>
      <c r="J96" s="11"/>
      <c r="K96" s="11"/>
      <c r="L96" s="10"/>
      <c r="M96" s="10"/>
      <c r="N96" s="10"/>
      <c r="O96" s="10"/>
      <c r="P96" s="10"/>
      <c r="Q96" s="10"/>
      <c r="R96" s="10"/>
    </row>
    <row r="97" spans="2:18" s="9" customFormat="1" ht="15">
      <c r="B97" s="15"/>
      <c r="C97" s="7"/>
      <c r="D97" s="18"/>
      <c r="E97" s="18" t="s">
        <v>219</v>
      </c>
      <c r="F97" s="19"/>
      <c r="H97" s="10"/>
      <c r="I97" s="10"/>
      <c r="J97" s="11"/>
      <c r="K97" s="11"/>
      <c r="L97" s="10"/>
      <c r="M97" s="10"/>
      <c r="N97" s="10"/>
      <c r="O97" s="10"/>
      <c r="P97" s="10"/>
      <c r="Q97" s="10"/>
      <c r="R97" s="10"/>
    </row>
    <row r="98" spans="2:18" ht="15">
      <c r="B98" s="15"/>
      <c r="C98" s="16" t="str">
        <f>C46</f>
        <v>Specific Instruments</v>
      </c>
      <c r="D98" s="18" t="s">
        <v>93</v>
      </c>
      <c r="E98" s="18" t="s">
        <v>220</v>
      </c>
      <c r="F98" s="19"/>
    </row>
    <row r="99" spans="2:18" ht="15">
      <c r="B99" s="15"/>
      <c r="C99" s="7"/>
      <c r="D99" s="18" t="s">
        <v>94</v>
      </c>
      <c r="E99" s="18" t="s">
        <v>221</v>
      </c>
      <c r="F99" s="19"/>
    </row>
    <row r="100" spans="2:18" ht="15">
      <c r="B100" s="15"/>
      <c r="C100" s="7"/>
      <c r="D100" s="18" t="s">
        <v>95</v>
      </c>
      <c r="E100" s="18" t="s">
        <v>222</v>
      </c>
      <c r="F100" s="19"/>
    </row>
    <row r="101" spans="2:18" ht="15">
      <c r="B101" s="15"/>
      <c r="C101" s="7"/>
      <c r="D101" s="18" t="s">
        <v>50</v>
      </c>
      <c r="E101" s="18" t="s">
        <v>179</v>
      </c>
      <c r="F101" s="19"/>
    </row>
    <row r="102" spans="2:18" ht="15">
      <c r="B102" s="15"/>
      <c r="C102" s="7"/>
      <c r="D102" s="39" t="s">
        <v>96</v>
      </c>
      <c r="E102" s="18" t="s">
        <v>223</v>
      </c>
      <c r="F102" s="19"/>
    </row>
    <row r="103" spans="2:18" ht="15">
      <c r="B103" s="15"/>
      <c r="C103" s="7"/>
      <c r="D103" s="29" t="s">
        <v>97</v>
      </c>
      <c r="E103" s="18" t="s">
        <v>224</v>
      </c>
      <c r="F103" s="19"/>
    </row>
    <row r="104" spans="2:18" ht="15">
      <c r="B104" s="15"/>
      <c r="C104" s="7"/>
      <c r="D104" s="18"/>
      <c r="E104" s="18"/>
      <c r="F104" s="19"/>
    </row>
    <row r="105" spans="2:18" ht="15">
      <c r="B105" s="15"/>
      <c r="C105" s="16" t="str">
        <f>C51</f>
        <v>Drill Bits</v>
      </c>
      <c r="D105" s="40" t="s">
        <v>98</v>
      </c>
      <c r="E105" s="18" t="s">
        <v>225</v>
      </c>
      <c r="F105" s="19"/>
    </row>
    <row r="106" spans="2:18" ht="15">
      <c r="B106" s="15"/>
      <c r="C106" s="7"/>
      <c r="D106" s="40" t="s">
        <v>99</v>
      </c>
      <c r="E106" s="18" t="s">
        <v>226</v>
      </c>
      <c r="F106" s="19"/>
    </row>
    <row r="107" spans="2:18" ht="15">
      <c r="B107" s="15"/>
      <c r="C107" s="7"/>
      <c r="D107" s="41"/>
      <c r="E107" s="42"/>
      <c r="F107" s="43"/>
    </row>
    <row r="108" spans="2:18" ht="15">
      <c r="B108" s="32" t="str">
        <f>B57</f>
        <v>PAUL-II 10 / 11</v>
      </c>
      <c r="C108" s="33" t="str">
        <f>"Total ("&amp;B108&amp;")"</f>
        <v>Total (PAUL-II 10 / 11)</v>
      </c>
      <c r="D108" s="34"/>
      <c r="E108" s="34"/>
      <c r="F108" s="35">
        <f>SUM(F107:INDEX(F$1:F107,MATCH($B108,F$1:F107,0)))</f>
        <v>0</v>
      </c>
    </row>
    <row r="109" spans="2:18" ht="15">
      <c r="B109" s="6"/>
      <c r="C109" s="7"/>
      <c r="D109" s="41"/>
      <c r="E109" s="18"/>
      <c r="F109" s="43"/>
    </row>
    <row r="110" spans="2:18" ht="15">
      <c r="B110" s="6"/>
      <c r="C110" s="7"/>
      <c r="D110" s="41"/>
      <c r="E110" s="18"/>
      <c r="F110" s="43"/>
    </row>
    <row r="111" spans="2:18" ht="30">
      <c r="B111" s="44" t="s">
        <v>100</v>
      </c>
      <c r="C111" s="13"/>
      <c r="D111" s="45"/>
      <c r="E111" s="18"/>
      <c r="F111" s="14" t="str">
        <f>$B111</f>
        <v>General Instruments</v>
      </c>
      <c r="G111" s="26"/>
    </row>
    <row r="112" spans="2:18" ht="15">
      <c r="B112" s="15"/>
      <c r="C112" s="16" t="s">
        <v>101</v>
      </c>
      <c r="D112" s="18" t="s">
        <v>102</v>
      </c>
      <c r="E112" s="18" t="s">
        <v>227</v>
      </c>
      <c r="F112" s="19"/>
    </row>
    <row r="113" spans="2:18" s="9" customFormat="1" ht="15">
      <c r="B113" s="15"/>
      <c r="C113" s="7"/>
      <c r="D113" s="18" t="s">
        <v>103</v>
      </c>
      <c r="E113" s="18" t="s">
        <v>228</v>
      </c>
      <c r="F113" s="19"/>
      <c r="H113" s="10"/>
      <c r="I113" s="10"/>
      <c r="J113" s="11"/>
      <c r="K113" s="11"/>
      <c r="L113" s="10"/>
      <c r="M113" s="10"/>
      <c r="N113" s="10"/>
      <c r="O113" s="10"/>
      <c r="P113" s="10"/>
      <c r="Q113" s="10"/>
      <c r="R113" s="10"/>
    </row>
    <row r="114" spans="2:18" s="9" customFormat="1" ht="15">
      <c r="B114" s="15"/>
      <c r="C114" s="7"/>
      <c r="D114" s="18" t="s">
        <v>104</v>
      </c>
      <c r="E114" s="18" t="s">
        <v>229</v>
      </c>
      <c r="F114" s="19"/>
      <c r="H114" s="10"/>
      <c r="I114" s="10"/>
      <c r="J114" s="11"/>
      <c r="K114" s="11"/>
      <c r="L114" s="10"/>
      <c r="M114" s="10"/>
      <c r="N114" s="10"/>
      <c r="O114" s="10"/>
      <c r="P114" s="10"/>
      <c r="Q114" s="10"/>
      <c r="R114" s="10"/>
    </row>
    <row r="115" spans="2:18" s="9" customFormat="1" ht="15">
      <c r="B115" s="15"/>
      <c r="C115" s="7"/>
      <c r="D115" s="18" t="s">
        <v>105</v>
      </c>
      <c r="E115" s="18" t="s">
        <v>230</v>
      </c>
      <c r="F115" s="19"/>
      <c r="H115" s="10"/>
      <c r="I115" s="10"/>
      <c r="J115" s="11"/>
      <c r="K115" s="11"/>
      <c r="L115" s="10"/>
      <c r="M115" s="10"/>
      <c r="N115" s="10"/>
      <c r="O115" s="10"/>
      <c r="P115" s="10"/>
      <c r="Q115" s="10"/>
      <c r="R115" s="10"/>
    </row>
    <row r="116" spans="2:18" s="9" customFormat="1" ht="15">
      <c r="B116" s="15"/>
      <c r="C116" s="7"/>
      <c r="D116" s="18" t="s">
        <v>106</v>
      </c>
      <c r="E116" s="18" t="s">
        <v>231</v>
      </c>
      <c r="F116" s="19"/>
      <c r="H116" s="10"/>
      <c r="I116" s="10"/>
      <c r="J116" s="11"/>
      <c r="K116" s="11"/>
      <c r="L116" s="10"/>
      <c r="M116" s="10"/>
      <c r="N116" s="10"/>
      <c r="O116" s="10"/>
      <c r="P116" s="10"/>
      <c r="Q116" s="10"/>
      <c r="R116" s="10"/>
    </row>
    <row r="117" spans="2:18" s="9" customFormat="1" ht="15">
      <c r="B117" s="15"/>
      <c r="C117" s="7"/>
      <c r="D117" s="18" t="s">
        <v>107</v>
      </c>
      <c r="E117" s="18" t="s">
        <v>232</v>
      </c>
      <c r="F117" s="19"/>
      <c r="H117" s="10"/>
      <c r="I117" s="10"/>
      <c r="J117" s="11"/>
      <c r="K117" s="11"/>
      <c r="L117" s="10"/>
      <c r="M117" s="10"/>
      <c r="N117" s="10"/>
      <c r="O117" s="10"/>
      <c r="P117" s="10"/>
      <c r="Q117" s="10"/>
      <c r="R117" s="10"/>
    </row>
    <row r="118" spans="2:18" s="9" customFormat="1" ht="15">
      <c r="B118" s="15"/>
      <c r="C118" s="7"/>
      <c r="D118" s="18" t="s">
        <v>108</v>
      </c>
      <c r="E118" s="18" t="s">
        <v>233</v>
      </c>
      <c r="F118" s="19"/>
      <c r="H118" s="10"/>
      <c r="I118" s="10"/>
      <c r="J118" s="11"/>
      <c r="K118" s="11"/>
      <c r="L118" s="10"/>
      <c r="M118" s="10"/>
      <c r="N118" s="10"/>
      <c r="O118" s="10"/>
      <c r="P118" s="10"/>
      <c r="Q118" s="10"/>
      <c r="R118" s="10"/>
    </row>
    <row r="119" spans="2:18" s="9" customFormat="1" ht="15">
      <c r="B119" s="15"/>
      <c r="C119" s="7"/>
      <c r="D119" s="18" t="s">
        <v>109</v>
      </c>
      <c r="E119" s="18" t="s">
        <v>234</v>
      </c>
      <c r="F119" s="19"/>
      <c r="H119" s="10"/>
      <c r="I119" s="10"/>
      <c r="J119" s="11"/>
      <c r="K119" s="11"/>
      <c r="L119" s="10"/>
      <c r="M119" s="10"/>
      <c r="N119" s="10"/>
      <c r="O119" s="10"/>
      <c r="P119" s="10"/>
      <c r="Q119" s="10"/>
      <c r="R119" s="10"/>
    </row>
    <row r="120" spans="2:18" s="9" customFormat="1" ht="15">
      <c r="B120" s="15"/>
      <c r="C120" s="7"/>
      <c r="D120" s="18" t="s">
        <v>110</v>
      </c>
      <c r="E120" s="18" t="s">
        <v>235</v>
      </c>
      <c r="F120" s="19"/>
      <c r="H120" s="10"/>
      <c r="I120" s="10"/>
      <c r="J120" s="11"/>
      <c r="K120" s="11"/>
      <c r="L120" s="10"/>
      <c r="M120" s="10"/>
      <c r="N120" s="10"/>
      <c r="O120" s="10"/>
      <c r="P120" s="10"/>
      <c r="Q120" s="10"/>
      <c r="R120" s="10"/>
    </row>
    <row r="121" spans="2:18" s="9" customFormat="1" ht="15">
      <c r="B121" s="15"/>
      <c r="C121" s="7"/>
      <c r="D121" s="18" t="s">
        <v>111</v>
      </c>
      <c r="E121" s="18" t="s">
        <v>236</v>
      </c>
      <c r="F121" s="19"/>
      <c r="H121" s="10"/>
      <c r="I121" s="10"/>
      <c r="J121" s="11"/>
      <c r="K121" s="11"/>
      <c r="L121" s="10"/>
      <c r="M121" s="10"/>
      <c r="N121" s="10"/>
      <c r="O121" s="10"/>
      <c r="P121" s="10"/>
      <c r="Q121" s="10"/>
      <c r="R121" s="10"/>
    </row>
    <row r="122" spans="2:18" s="9" customFormat="1" ht="15">
      <c r="B122" s="15"/>
      <c r="C122" s="7"/>
      <c r="D122" s="18"/>
      <c r="E122" s="18"/>
      <c r="F122" s="19"/>
      <c r="H122" s="10"/>
      <c r="I122" s="10"/>
      <c r="J122" s="11"/>
      <c r="K122" s="11"/>
      <c r="L122" s="10"/>
      <c r="M122" s="10"/>
      <c r="N122" s="10"/>
      <c r="O122" s="10"/>
      <c r="P122" s="10"/>
      <c r="Q122" s="10"/>
      <c r="R122" s="10"/>
    </row>
    <row r="123" spans="2:18" s="9" customFormat="1" ht="15">
      <c r="B123" s="15"/>
      <c r="C123" s="16" t="s">
        <v>112</v>
      </c>
      <c r="D123" s="18" t="s">
        <v>113</v>
      </c>
      <c r="E123" s="18" t="s">
        <v>237</v>
      </c>
      <c r="F123" s="19"/>
      <c r="H123" s="10"/>
      <c r="I123" s="10"/>
      <c r="J123" s="11"/>
      <c r="K123" s="11"/>
      <c r="L123" s="10"/>
      <c r="M123" s="10"/>
      <c r="N123" s="10"/>
      <c r="O123" s="10"/>
      <c r="P123" s="10"/>
      <c r="Q123" s="10"/>
      <c r="R123" s="10"/>
    </row>
    <row r="124" spans="2:18" s="9" customFormat="1" ht="15">
      <c r="B124" s="15"/>
      <c r="C124" s="7"/>
      <c r="D124" s="18" t="s">
        <v>114</v>
      </c>
      <c r="E124" s="18" t="s">
        <v>238</v>
      </c>
      <c r="F124" s="19"/>
      <c r="H124" s="10"/>
      <c r="I124" s="10"/>
      <c r="J124" s="11"/>
      <c r="K124" s="11"/>
      <c r="L124" s="10"/>
      <c r="M124" s="10"/>
      <c r="N124" s="10"/>
      <c r="O124" s="10"/>
      <c r="P124" s="10"/>
      <c r="Q124" s="10"/>
      <c r="R124" s="10"/>
    </row>
    <row r="125" spans="2:18" s="9" customFormat="1" ht="15">
      <c r="B125" s="15"/>
      <c r="C125" s="7"/>
      <c r="D125" s="18" t="s">
        <v>115</v>
      </c>
      <c r="E125" s="18" t="s">
        <v>239</v>
      </c>
      <c r="F125" s="19"/>
      <c r="H125" s="10"/>
      <c r="I125" s="10"/>
      <c r="J125" s="11"/>
      <c r="K125" s="11"/>
      <c r="L125" s="10"/>
      <c r="M125" s="10"/>
      <c r="N125" s="10"/>
      <c r="O125" s="10"/>
      <c r="P125" s="10"/>
      <c r="Q125" s="10"/>
      <c r="R125" s="10"/>
    </row>
    <row r="126" spans="2:18" s="9" customFormat="1" ht="15">
      <c r="B126" s="15"/>
      <c r="C126" s="7"/>
      <c r="D126" s="18" t="s">
        <v>116</v>
      </c>
      <c r="E126" s="18" t="s">
        <v>240</v>
      </c>
      <c r="F126" s="19"/>
      <c r="H126" s="10"/>
      <c r="I126" s="10"/>
      <c r="J126" s="11"/>
      <c r="K126" s="11"/>
      <c r="L126" s="10"/>
      <c r="M126" s="10"/>
      <c r="N126" s="10"/>
      <c r="O126" s="10"/>
      <c r="P126" s="10"/>
      <c r="Q126" s="10"/>
      <c r="R126" s="10"/>
    </row>
    <row r="127" spans="2:18" s="9" customFormat="1" ht="15">
      <c r="B127" s="15"/>
      <c r="C127" s="7"/>
      <c r="D127" s="18" t="s">
        <v>117</v>
      </c>
      <c r="E127" s="18" t="s">
        <v>241</v>
      </c>
      <c r="F127" s="19"/>
      <c r="H127" s="10"/>
      <c r="I127" s="10"/>
      <c r="J127" s="11"/>
      <c r="K127" s="11"/>
      <c r="L127" s="10"/>
      <c r="M127" s="10"/>
      <c r="N127" s="10"/>
      <c r="O127" s="10"/>
      <c r="P127" s="10"/>
      <c r="Q127" s="10"/>
      <c r="R127" s="10"/>
    </row>
    <row r="128" spans="2:18" s="9" customFormat="1" ht="15">
      <c r="B128" s="15"/>
      <c r="C128" s="7"/>
      <c r="D128" s="18" t="s">
        <v>118</v>
      </c>
      <c r="E128" s="18" t="s">
        <v>242</v>
      </c>
      <c r="F128" s="19"/>
      <c r="H128" s="10"/>
      <c r="I128" s="10"/>
      <c r="J128" s="11"/>
      <c r="K128" s="11"/>
      <c r="L128" s="10"/>
      <c r="M128" s="10"/>
      <c r="N128" s="10"/>
      <c r="O128" s="10"/>
      <c r="P128" s="10"/>
      <c r="Q128" s="10"/>
      <c r="R128" s="10"/>
    </row>
    <row r="129" spans="2:18" s="9" customFormat="1" ht="15">
      <c r="B129" s="15"/>
      <c r="C129" s="7"/>
      <c r="D129" s="18" t="s">
        <v>119</v>
      </c>
      <c r="E129" s="18" t="s">
        <v>243</v>
      </c>
      <c r="F129" s="19"/>
      <c r="H129" s="10"/>
      <c r="I129" s="10"/>
      <c r="J129" s="11"/>
      <c r="K129" s="11"/>
      <c r="L129" s="10"/>
      <c r="M129" s="10"/>
      <c r="N129" s="10"/>
      <c r="O129" s="10"/>
      <c r="P129" s="10"/>
      <c r="Q129" s="10"/>
      <c r="R129" s="10"/>
    </row>
    <row r="130" spans="2:18" s="9" customFormat="1" ht="15">
      <c r="B130" s="15"/>
      <c r="C130" s="7"/>
      <c r="D130" s="18" t="s">
        <v>120</v>
      </c>
      <c r="E130" s="18" t="s">
        <v>244</v>
      </c>
      <c r="F130" s="19"/>
      <c r="H130" s="10"/>
      <c r="I130" s="10"/>
      <c r="J130" s="11"/>
      <c r="K130" s="11"/>
      <c r="L130" s="10"/>
      <c r="M130" s="10"/>
      <c r="N130" s="10"/>
      <c r="O130" s="10"/>
      <c r="P130" s="10"/>
      <c r="Q130" s="10"/>
      <c r="R130" s="10"/>
    </row>
    <row r="131" spans="2:18" s="9" customFormat="1" ht="15">
      <c r="B131" s="15"/>
      <c r="C131" s="7"/>
      <c r="D131" s="18" t="s">
        <v>121</v>
      </c>
      <c r="E131" s="18" t="s">
        <v>245</v>
      </c>
      <c r="F131" s="19"/>
      <c r="H131" s="10"/>
      <c r="I131" s="10"/>
      <c r="J131" s="11"/>
      <c r="K131" s="11"/>
      <c r="L131" s="10"/>
      <c r="M131" s="10"/>
      <c r="N131" s="10"/>
      <c r="O131" s="10"/>
      <c r="P131" s="10"/>
      <c r="Q131" s="10"/>
      <c r="R131" s="10"/>
    </row>
    <row r="132" spans="2:18" s="9" customFormat="1" ht="15">
      <c r="B132" s="15"/>
      <c r="C132" s="7"/>
      <c r="D132" s="18" t="s">
        <v>122</v>
      </c>
      <c r="E132" s="18" t="s">
        <v>246</v>
      </c>
      <c r="F132" s="19"/>
      <c r="H132" s="10"/>
      <c r="I132" s="10"/>
      <c r="J132" s="11"/>
      <c r="K132" s="11"/>
      <c r="L132" s="10"/>
      <c r="M132" s="10"/>
      <c r="N132" s="10"/>
      <c r="O132" s="10"/>
      <c r="P132" s="10"/>
      <c r="Q132" s="10"/>
      <c r="R132" s="10"/>
    </row>
    <row r="133" spans="2:18" s="9" customFormat="1" ht="15">
      <c r="B133" s="15"/>
      <c r="C133" s="7"/>
      <c r="D133" s="18" t="s">
        <v>123</v>
      </c>
      <c r="E133" s="18" t="s">
        <v>247</v>
      </c>
      <c r="F133" s="19"/>
      <c r="H133" s="10"/>
      <c r="I133" s="10"/>
      <c r="J133" s="11"/>
      <c r="K133" s="11"/>
      <c r="L133" s="10"/>
      <c r="M133" s="10"/>
      <c r="N133" s="10"/>
      <c r="O133" s="10"/>
      <c r="P133" s="10"/>
      <c r="Q133" s="10"/>
      <c r="R133" s="10"/>
    </row>
    <row r="134" spans="2:18" s="9" customFormat="1" ht="15">
      <c r="B134" s="15"/>
      <c r="C134" s="7"/>
      <c r="D134" s="18" t="s">
        <v>124</v>
      </c>
      <c r="E134" s="18" t="s">
        <v>248</v>
      </c>
      <c r="F134" s="19"/>
      <c r="H134" s="10"/>
      <c r="I134" s="10"/>
      <c r="J134" s="11"/>
      <c r="K134" s="11"/>
      <c r="L134" s="10"/>
      <c r="M134" s="10"/>
      <c r="N134" s="10"/>
      <c r="O134" s="10"/>
      <c r="P134" s="10"/>
      <c r="Q134" s="10"/>
      <c r="R134" s="10"/>
    </row>
    <row r="135" spans="2:18" s="9" customFormat="1" ht="15">
      <c r="B135" s="15"/>
      <c r="C135" s="7"/>
      <c r="D135" s="18" t="s">
        <v>125</v>
      </c>
      <c r="E135" s="18" t="s">
        <v>249</v>
      </c>
      <c r="F135" s="19"/>
      <c r="H135" s="10"/>
      <c r="I135" s="10"/>
      <c r="J135" s="11"/>
      <c r="K135" s="11"/>
      <c r="L135" s="10"/>
      <c r="M135" s="10"/>
      <c r="N135" s="10"/>
      <c r="O135" s="10"/>
      <c r="P135" s="10"/>
      <c r="Q135" s="10"/>
      <c r="R135" s="10"/>
    </row>
    <row r="136" spans="2:18" s="9" customFormat="1" ht="15">
      <c r="B136" s="15"/>
      <c r="C136" s="7"/>
      <c r="D136" s="18" t="s">
        <v>126</v>
      </c>
      <c r="E136" s="18" t="s">
        <v>250</v>
      </c>
      <c r="F136" s="19"/>
      <c r="H136" s="10"/>
      <c r="I136" s="10"/>
      <c r="J136" s="11"/>
      <c r="K136" s="11"/>
      <c r="L136" s="10"/>
      <c r="M136" s="10"/>
      <c r="N136" s="10"/>
      <c r="O136" s="10"/>
      <c r="P136" s="10"/>
      <c r="Q136" s="10"/>
      <c r="R136" s="10"/>
    </row>
    <row r="137" spans="2:18" s="9" customFormat="1" ht="15">
      <c r="B137" s="15"/>
      <c r="C137" s="7"/>
      <c r="D137" s="18" t="s">
        <v>127</v>
      </c>
      <c r="E137" s="18" t="s">
        <v>251</v>
      </c>
      <c r="F137" s="19"/>
      <c r="H137" s="10"/>
      <c r="I137" s="10"/>
      <c r="J137" s="11"/>
      <c r="K137" s="11"/>
      <c r="L137" s="10"/>
      <c r="M137" s="10"/>
      <c r="N137" s="10"/>
      <c r="O137" s="10"/>
      <c r="P137" s="10"/>
      <c r="Q137" s="10"/>
      <c r="R137" s="10"/>
    </row>
    <row r="138" spans="2:18" s="9" customFormat="1" ht="15">
      <c r="B138" s="15"/>
      <c r="C138" s="7"/>
      <c r="D138" s="18" t="s">
        <v>128</v>
      </c>
      <c r="E138" s="18" t="s">
        <v>252</v>
      </c>
      <c r="F138" s="19"/>
      <c r="H138" s="10"/>
      <c r="I138" s="10"/>
      <c r="J138" s="11"/>
      <c r="K138" s="11"/>
      <c r="L138" s="10"/>
      <c r="M138" s="10"/>
      <c r="N138" s="10"/>
      <c r="O138" s="10"/>
      <c r="P138" s="10"/>
      <c r="Q138" s="10"/>
      <c r="R138" s="10"/>
    </row>
    <row r="139" spans="2:18" s="9" customFormat="1" ht="15">
      <c r="B139" s="15"/>
      <c r="C139" s="7"/>
      <c r="D139" s="18" t="s">
        <v>129</v>
      </c>
      <c r="E139" s="18" t="s">
        <v>253</v>
      </c>
      <c r="F139" s="19"/>
      <c r="H139" s="10"/>
      <c r="I139" s="10"/>
      <c r="J139" s="11"/>
      <c r="K139" s="11"/>
      <c r="L139" s="10"/>
      <c r="M139" s="10"/>
      <c r="N139" s="10"/>
      <c r="O139" s="10"/>
      <c r="P139" s="10"/>
      <c r="Q139" s="10"/>
      <c r="R139" s="10"/>
    </row>
    <row r="140" spans="2:18" s="9" customFormat="1" ht="15">
      <c r="B140" s="15"/>
      <c r="C140" s="7"/>
      <c r="D140" s="18" t="s">
        <v>130</v>
      </c>
      <c r="E140" s="18" t="s">
        <v>254</v>
      </c>
      <c r="F140" s="19"/>
      <c r="H140" s="10"/>
      <c r="I140" s="10"/>
      <c r="J140" s="11"/>
      <c r="K140" s="11"/>
      <c r="L140" s="10"/>
      <c r="M140" s="10"/>
      <c r="N140" s="10"/>
      <c r="O140" s="10"/>
      <c r="P140" s="10"/>
      <c r="Q140" s="10"/>
      <c r="R140" s="10"/>
    </row>
    <row r="141" spans="2:18" s="9" customFormat="1" ht="15">
      <c r="B141" s="15"/>
      <c r="C141" s="7"/>
      <c r="D141" s="46"/>
      <c r="E141" s="18"/>
      <c r="F141" s="43"/>
      <c r="H141" s="10"/>
      <c r="I141" s="10"/>
      <c r="J141" s="11"/>
      <c r="K141" s="11"/>
      <c r="L141" s="10"/>
      <c r="M141" s="10"/>
      <c r="N141" s="10"/>
      <c r="O141" s="10"/>
      <c r="P141" s="10"/>
      <c r="Q141" s="10"/>
      <c r="R141" s="10"/>
    </row>
    <row r="142" spans="2:18" ht="15">
      <c r="B142" s="15" t="str">
        <f>B111</f>
        <v>General Instruments</v>
      </c>
      <c r="C142" s="33" t="str">
        <f>"Total ("&amp;B142&amp;")"</f>
        <v>Total (General Instruments)</v>
      </c>
      <c r="D142" s="34"/>
      <c r="E142" s="34"/>
      <c r="F142" s="35">
        <f>SUM(F141:INDEX(F$1:F141,MATCH($B142,F$1:F141,0)))</f>
        <v>0</v>
      </c>
    </row>
    <row r="143" spans="2:18" ht="15">
      <c r="B143" s="6"/>
      <c r="C143" s="7"/>
      <c r="D143" s="6"/>
      <c r="E143" s="6"/>
      <c r="F143" s="6"/>
    </row>
    <row r="144" spans="2:18" s="9" customFormat="1" ht="14.25">
      <c r="B144" s="6"/>
      <c r="C144" s="47"/>
      <c r="D144" s="47"/>
      <c r="E144" s="6"/>
      <c r="F144" s="48"/>
      <c r="H144" s="10"/>
      <c r="I144" s="10"/>
      <c r="J144" s="11"/>
      <c r="K144" s="11"/>
      <c r="L144" s="10"/>
      <c r="M144" s="10"/>
      <c r="N144" s="10"/>
      <c r="O144" s="10"/>
      <c r="P144" s="10"/>
      <c r="Q144" s="10"/>
      <c r="R144" s="10"/>
    </row>
    <row r="145" spans="2:18" s="9" customFormat="1" ht="15">
      <c r="B145" s="6"/>
      <c r="C145" s="49" t="s">
        <v>131</v>
      </c>
      <c r="D145" s="47"/>
      <c r="E145" s="6"/>
      <c r="F145" s="48"/>
      <c r="H145" s="10"/>
      <c r="I145" s="10"/>
      <c r="J145" s="11"/>
      <c r="K145" s="11"/>
      <c r="L145" s="10"/>
      <c r="M145" s="10"/>
      <c r="N145" s="10"/>
      <c r="O145" s="10"/>
      <c r="P145" s="10"/>
      <c r="Q145" s="10"/>
      <c r="R145" s="10"/>
    </row>
    <row r="146" spans="2:18" s="9" customFormat="1" ht="14.25">
      <c r="B146" s="6"/>
      <c r="C146" s="47"/>
      <c r="D146" s="47"/>
      <c r="E146" s="6"/>
      <c r="F146" s="48"/>
      <c r="H146" s="10"/>
      <c r="I146" s="10"/>
      <c r="J146" s="11"/>
      <c r="K146" s="11"/>
      <c r="L146" s="10"/>
      <c r="M146" s="10"/>
      <c r="N146" s="10"/>
      <c r="O146" s="10"/>
      <c r="P146" s="10"/>
      <c r="Q146" s="10"/>
      <c r="R146" s="10"/>
    </row>
    <row r="147" spans="2:18" s="9" customFormat="1" ht="14.25">
      <c r="B147" s="6"/>
      <c r="C147" s="47"/>
      <c r="D147" s="50"/>
      <c r="E147" s="50"/>
      <c r="F147" s="50"/>
      <c r="H147" s="10"/>
      <c r="I147" s="10"/>
      <c r="J147" s="11"/>
      <c r="K147" s="11"/>
      <c r="L147" s="10"/>
      <c r="M147" s="10"/>
      <c r="N147" s="10"/>
      <c r="O147" s="10"/>
      <c r="P147" s="10"/>
      <c r="Q147" s="10"/>
      <c r="R147" s="10"/>
    </row>
    <row r="148" spans="2:18" s="9" customFormat="1" ht="14.25">
      <c r="B148" s="6"/>
      <c r="C148" s="47" t="s">
        <v>132</v>
      </c>
      <c r="D148" s="53"/>
      <c r="E148" s="53"/>
      <c r="F148" s="50" t="s">
        <v>133</v>
      </c>
      <c r="H148" s="10"/>
      <c r="I148" s="10"/>
      <c r="J148" s="11"/>
      <c r="K148" s="11"/>
      <c r="L148" s="10"/>
      <c r="M148" s="10"/>
      <c r="N148" s="10"/>
      <c r="O148" s="10"/>
      <c r="P148" s="10"/>
      <c r="Q148" s="10"/>
      <c r="R148" s="10"/>
    </row>
    <row r="149" spans="2:18" s="9" customFormat="1" ht="14.25">
      <c r="B149" s="6"/>
      <c r="C149" s="47"/>
      <c r="D149" s="47"/>
      <c r="E149" s="6"/>
      <c r="F149" s="48"/>
      <c r="H149" s="10"/>
      <c r="I149" s="10"/>
      <c r="J149" s="11"/>
      <c r="K149" s="11"/>
      <c r="L149" s="10"/>
      <c r="M149" s="10"/>
      <c r="N149" s="10"/>
      <c r="O149" s="10"/>
      <c r="P149" s="10"/>
      <c r="Q149" s="10"/>
      <c r="R149" s="10"/>
    </row>
    <row r="150" spans="2:18" s="9" customFormat="1" ht="14.25">
      <c r="B150" s="6"/>
      <c r="C150" s="51"/>
      <c r="D150" s="18"/>
      <c r="E150" s="18"/>
      <c r="F150" s="18"/>
      <c r="H150" s="10"/>
      <c r="I150" s="10"/>
      <c r="J150" s="11"/>
      <c r="K150" s="11"/>
      <c r="L150" s="10"/>
      <c r="M150" s="10"/>
      <c r="N150" s="10"/>
      <c r="O150" s="10"/>
      <c r="P150" s="10"/>
      <c r="Q150" s="10"/>
      <c r="R150" s="10"/>
    </row>
    <row r="151" spans="2:18" s="9" customFormat="1" ht="14.25">
      <c r="B151" s="6"/>
      <c r="C151" s="47" t="s">
        <v>134</v>
      </c>
      <c r="D151" s="53"/>
      <c r="E151" s="53"/>
      <c r="F151" s="53"/>
      <c r="H151" s="10"/>
      <c r="I151" s="10"/>
      <c r="J151" s="11"/>
      <c r="K151" s="11"/>
      <c r="L151" s="10"/>
      <c r="M151" s="10"/>
      <c r="N151" s="10"/>
      <c r="O151" s="10"/>
      <c r="P151" s="10"/>
      <c r="Q151" s="10"/>
      <c r="R151" s="10"/>
    </row>
    <row r="152" spans="2:18" s="9" customFormat="1" ht="14.25">
      <c r="B152" s="6"/>
      <c r="C152" s="47"/>
      <c r="D152" s="47"/>
      <c r="E152" s="6"/>
      <c r="F152" s="48"/>
      <c r="H152" s="10"/>
      <c r="I152" s="10"/>
      <c r="J152" s="11"/>
      <c r="K152" s="11"/>
      <c r="L152" s="10"/>
      <c r="M152" s="10"/>
      <c r="N152" s="10"/>
      <c r="O152" s="10"/>
      <c r="P152" s="10"/>
      <c r="Q152" s="10"/>
      <c r="R152" s="10"/>
    </row>
    <row r="153" spans="2:18" s="9" customFormat="1" ht="14.25">
      <c r="B153" s="6"/>
      <c r="C153" s="51"/>
      <c r="D153" s="51"/>
      <c r="E153" s="6"/>
      <c r="F153" s="6"/>
      <c r="H153" s="10"/>
      <c r="I153" s="10"/>
      <c r="J153" s="11"/>
      <c r="K153" s="11"/>
      <c r="L153" s="10"/>
      <c r="M153" s="10"/>
      <c r="N153" s="10"/>
      <c r="O153" s="10"/>
      <c r="P153" s="10"/>
      <c r="Q153" s="10"/>
      <c r="R153" s="10"/>
    </row>
    <row r="154" spans="2:18" s="9" customFormat="1" ht="14.25">
      <c r="B154" s="6"/>
      <c r="C154" s="47" t="s">
        <v>135</v>
      </c>
      <c r="D154" s="53"/>
      <c r="E154" s="53"/>
      <c r="F154" s="53"/>
      <c r="H154" s="10"/>
      <c r="I154" s="10"/>
      <c r="J154" s="11"/>
      <c r="K154" s="11"/>
      <c r="L154" s="10"/>
      <c r="M154" s="10"/>
      <c r="N154" s="10"/>
      <c r="O154" s="10"/>
      <c r="P154" s="10"/>
      <c r="Q154" s="10"/>
      <c r="R154" s="10"/>
    </row>
    <row r="155" spans="2:18" s="9" customFormat="1" ht="14.25">
      <c r="B155" s="6"/>
      <c r="C155" s="47"/>
      <c r="D155" s="47"/>
      <c r="E155" s="6"/>
      <c r="F155" s="48"/>
      <c r="H155" s="10"/>
      <c r="I155" s="10"/>
      <c r="J155" s="11"/>
      <c r="K155" s="11"/>
      <c r="L155" s="10"/>
      <c r="M155" s="10"/>
      <c r="N155" s="10"/>
      <c r="O155" s="10"/>
      <c r="P155" s="10"/>
      <c r="Q155" s="10"/>
      <c r="R155" s="10"/>
    </row>
    <row r="156" spans="2:18" s="9" customFormat="1" ht="14.25">
      <c r="B156" s="6"/>
      <c r="C156" s="51"/>
      <c r="D156" s="51"/>
      <c r="E156" s="6"/>
      <c r="F156" s="6"/>
      <c r="H156" s="10"/>
      <c r="I156" s="10"/>
      <c r="J156" s="11"/>
      <c r="K156" s="11"/>
      <c r="L156" s="10"/>
      <c r="M156" s="10"/>
      <c r="N156" s="10"/>
      <c r="O156" s="10"/>
      <c r="P156" s="10"/>
      <c r="Q156" s="10"/>
      <c r="R156" s="10"/>
    </row>
    <row r="157" spans="2:18" s="9" customFormat="1" ht="14.25">
      <c r="B157" s="6"/>
      <c r="C157" s="47" t="s">
        <v>136</v>
      </c>
      <c r="D157" s="53"/>
      <c r="E157" s="53"/>
      <c r="F157" s="53"/>
      <c r="H157" s="10"/>
      <c r="I157" s="10"/>
      <c r="J157" s="11"/>
      <c r="K157" s="11"/>
      <c r="L157" s="10"/>
      <c r="M157" s="10"/>
      <c r="N157" s="10"/>
      <c r="O157" s="10"/>
      <c r="P157" s="10"/>
      <c r="Q157" s="10"/>
      <c r="R157" s="10"/>
    </row>
    <row r="158" spans="2:18" s="9" customFormat="1" ht="14.25">
      <c r="B158" s="6"/>
      <c r="C158" s="47"/>
      <c r="D158" s="47"/>
      <c r="E158" s="6"/>
      <c r="F158" s="48"/>
      <c r="H158" s="10"/>
      <c r="I158" s="10"/>
      <c r="J158" s="11"/>
      <c r="K158" s="11"/>
      <c r="L158" s="10"/>
      <c r="M158" s="10"/>
      <c r="N158" s="10"/>
      <c r="O158" s="10"/>
      <c r="P158" s="10"/>
      <c r="Q158" s="10"/>
      <c r="R158" s="10"/>
    </row>
    <row r="159" spans="2:18" s="9" customFormat="1" ht="14.25">
      <c r="B159" s="6"/>
      <c r="C159" s="47"/>
      <c r="D159" s="47"/>
      <c r="E159" s="6"/>
      <c r="F159" s="48"/>
      <c r="H159" s="10"/>
      <c r="I159" s="10"/>
      <c r="J159" s="11"/>
      <c r="K159" s="11"/>
      <c r="L159" s="10"/>
      <c r="M159" s="10"/>
      <c r="N159" s="10"/>
      <c r="O159" s="10"/>
      <c r="P159" s="10"/>
      <c r="Q159" s="10"/>
      <c r="R159" s="10"/>
    </row>
    <row r="160" spans="2:18" s="9" customFormat="1" ht="14.25">
      <c r="B160" s="6"/>
      <c r="C160" s="47" t="s">
        <v>137</v>
      </c>
      <c r="D160" s="53"/>
      <c r="E160" s="53"/>
      <c r="F160" s="53"/>
      <c r="H160" s="10"/>
      <c r="I160" s="10"/>
      <c r="J160" s="11"/>
      <c r="K160" s="11"/>
      <c r="L160" s="10"/>
      <c r="M160" s="10"/>
      <c r="N160" s="10"/>
      <c r="O160" s="10"/>
      <c r="P160" s="10"/>
      <c r="Q160" s="10"/>
      <c r="R160" s="10"/>
    </row>
    <row r="161" spans="2:18" s="9" customFormat="1" ht="14.25">
      <c r="B161" s="6"/>
      <c r="C161" s="47"/>
      <c r="D161" s="47"/>
      <c r="E161" s="6"/>
      <c r="F161" s="48"/>
      <c r="H161" s="10"/>
      <c r="I161" s="10"/>
      <c r="J161" s="11"/>
      <c r="K161" s="11"/>
      <c r="L161" s="10"/>
      <c r="M161" s="10"/>
      <c r="N161" s="10"/>
      <c r="O161" s="10"/>
      <c r="P161" s="10"/>
      <c r="Q161" s="10"/>
      <c r="R161" s="10"/>
    </row>
    <row r="162" spans="2:18" s="9" customFormat="1" ht="14.25">
      <c r="B162" s="6"/>
      <c r="C162" s="51"/>
      <c r="D162" s="51"/>
      <c r="E162" s="6"/>
      <c r="F162" s="6"/>
      <c r="H162" s="10"/>
      <c r="I162" s="10"/>
      <c r="J162" s="11"/>
      <c r="K162" s="11"/>
      <c r="L162" s="10"/>
      <c r="M162" s="10"/>
      <c r="N162" s="10"/>
      <c r="O162" s="10"/>
      <c r="P162" s="10"/>
      <c r="Q162" s="10"/>
      <c r="R162" s="10"/>
    </row>
    <row r="163" spans="2:18" s="9" customFormat="1" ht="14.25">
      <c r="B163" s="6"/>
      <c r="C163" s="47" t="s">
        <v>138</v>
      </c>
      <c r="D163" s="53"/>
      <c r="E163" s="53"/>
      <c r="F163" s="53"/>
      <c r="H163" s="10"/>
      <c r="I163" s="10"/>
      <c r="J163" s="11"/>
      <c r="K163" s="11"/>
      <c r="L163" s="10"/>
      <c r="M163" s="10"/>
      <c r="N163" s="10"/>
      <c r="O163" s="10"/>
      <c r="P163" s="10"/>
      <c r="Q163" s="10"/>
      <c r="R163" s="10"/>
    </row>
    <row r="164" spans="2:18" s="9" customFormat="1">
      <c r="B164" s="10"/>
      <c r="C164" s="25"/>
      <c r="D164" s="25"/>
      <c r="E164" s="10"/>
      <c r="F164" s="20"/>
      <c r="H164" s="10"/>
      <c r="I164" s="10"/>
      <c r="J164" s="11"/>
      <c r="K164" s="11"/>
      <c r="L164" s="10"/>
      <c r="M164" s="10"/>
      <c r="N164" s="10"/>
      <c r="O164" s="10"/>
      <c r="P164" s="10"/>
      <c r="Q164" s="10"/>
      <c r="R164" s="10"/>
    </row>
    <row r="165" spans="2:18">
      <c r="D165" s="9"/>
    </row>
    <row r="166" spans="2:18">
      <c r="D166" s="9"/>
    </row>
    <row r="167" spans="2:18">
      <c r="D167" s="9"/>
    </row>
    <row r="168" spans="2:18">
      <c r="D168" s="9"/>
    </row>
    <row r="169" spans="2:18">
      <c r="D169" s="9"/>
    </row>
    <row r="170" spans="2:18">
      <c r="D170" s="9"/>
    </row>
    <row r="171" spans="2:18">
      <c r="D171" s="9"/>
    </row>
    <row r="172" spans="2:18">
      <c r="D172" s="9"/>
    </row>
    <row r="173" spans="2:18">
      <c r="D173" s="9"/>
    </row>
    <row r="174" spans="2:18">
      <c r="D174" s="9"/>
    </row>
    <row r="175" spans="2:18">
      <c r="D175" s="9"/>
    </row>
    <row r="176" spans="2:18">
      <c r="D176" s="9"/>
    </row>
    <row r="177" spans="4:4">
      <c r="D177" s="9"/>
    </row>
  </sheetData>
  <sheetProtection selectLockedCells="1"/>
  <autoFilter ref="B1:F1" xr:uid="{E861D5A2-5EF6-4C0F-9BFC-14A4189AB81D}"/>
  <mergeCells count="6">
    <mergeCell ref="D163:F163"/>
    <mergeCell ref="D148:E148"/>
    <mergeCell ref="D151:F151"/>
    <mergeCell ref="D154:F154"/>
    <mergeCell ref="D157:F157"/>
    <mergeCell ref="D160:F160"/>
  </mergeCells>
  <conditionalFormatting sqref="F109:F110 F135:F137 F4:F23 F25:F42 F122:F128 F77:F94 F58:F75 F96:F102 F44:F53 F55 F130 F104:F107">
    <cfRule type="expression" dxfId="38" priority="39">
      <formula>ISTEXT($D4)</formula>
    </cfRule>
  </conditionalFormatting>
  <conditionalFormatting sqref="F43">
    <cfRule type="expression" dxfId="37" priority="38">
      <formula>ISTEXT($D43)</formula>
    </cfRule>
  </conditionalFormatting>
  <conditionalFormatting sqref="F133:F134">
    <cfRule type="expression" dxfId="36" priority="37">
      <formula>ISTEXT($D133)</formula>
    </cfRule>
  </conditionalFormatting>
  <conditionalFormatting sqref="F112">
    <cfRule type="expression" dxfId="35" priority="36">
      <formula>ISTEXT($D112)</formula>
    </cfRule>
  </conditionalFormatting>
  <conditionalFormatting sqref="F24">
    <cfRule type="expression" dxfId="34" priority="34">
      <formula>ISTEXT($D24)</formula>
    </cfRule>
  </conditionalFormatting>
  <conditionalFormatting sqref="F95">
    <cfRule type="expression" dxfId="33" priority="35">
      <formula>ISTEXT($D95)</formula>
    </cfRule>
  </conditionalFormatting>
  <conditionalFormatting sqref="F76">
    <cfRule type="expression" dxfId="32" priority="33">
      <formula>ISTEXT($D76)</formula>
    </cfRule>
  </conditionalFormatting>
  <conditionalFormatting sqref="F131:F132">
    <cfRule type="expression" dxfId="31" priority="32">
      <formula>ISTEXT($D131)</formula>
    </cfRule>
  </conditionalFormatting>
  <conditionalFormatting sqref="F113:F120">
    <cfRule type="expression" dxfId="30" priority="31">
      <formula>ISTEXT($D113)</formula>
    </cfRule>
  </conditionalFormatting>
  <conditionalFormatting sqref="F129">
    <cfRule type="expression" dxfId="29" priority="30">
      <formula>ISTEXT($D129)</formula>
    </cfRule>
  </conditionalFormatting>
  <conditionalFormatting sqref="F139">
    <cfRule type="expression" dxfId="28" priority="29">
      <formula>ISTEXT($D139)</formula>
    </cfRule>
  </conditionalFormatting>
  <conditionalFormatting sqref="F138">
    <cfRule type="expression" dxfId="27" priority="28">
      <formula>ISTEXT($D138)</formula>
    </cfRule>
  </conditionalFormatting>
  <conditionalFormatting sqref="F140:F141">
    <cfRule type="expression" dxfId="26" priority="27">
      <formula>ISTEXT($D140)</formula>
    </cfRule>
  </conditionalFormatting>
  <conditionalFormatting sqref="F142">
    <cfRule type="expression" dxfId="25" priority="26">
      <formula>ISTEXT($D142)</formula>
    </cfRule>
  </conditionalFormatting>
  <conditionalFormatting sqref="F108">
    <cfRule type="expression" dxfId="24" priority="25">
      <formula>ISTEXT($D108)</formula>
    </cfRule>
  </conditionalFormatting>
  <conditionalFormatting sqref="F54">
    <cfRule type="expression" dxfId="23" priority="24">
      <formula>ISTEXT($D54)</formula>
    </cfRule>
  </conditionalFormatting>
  <conditionalFormatting sqref="E109:E110 D5:E6 D4 D7:D8 D43 E135:E137 E63:E75 E96:E99 D9:E23 D25:E42 D24 D104:D106 E122:E128 E130 D57:E62 D63:D99 E77:E94 E104:E107 D44:E52 D111:D140">
    <cfRule type="notContainsBlanks" dxfId="22" priority="23">
      <formula>LEN(TRIM(D4))&gt;0</formula>
    </cfRule>
  </conditionalFormatting>
  <conditionalFormatting sqref="E4">
    <cfRule type="notContainsBlanks" dxfId="21" priority="22">
      <formula>LEN(TRIM(E4))&gt;0</formula>
    </cfRule>
  </conditionalFormatting>
  <conditionalFormatting sqref="E7:E8">
    <cfRule type="notContainsBlanks" dxfId="20" priority="21">
      <formula>LEN(TRIM(E7))&gt;0</formula>
    </cfRule>
  </conditionalFormatting>
  <conditionalFormatting sqref="E43">
    <cfRule type="notContainsBlanks" dxfId="19" priority="20">
      <formula>LEN(TRIM(E43))&gt;0</formula>
    </cfRule>
  </conditionalFormatting>
  <conditionalFormatting sqref="E133:E134">
    <cfRule type="notContainsBlanks" dxfId="18" priority="19">
      <formula>LEN(TRIM(E133))&gt;0</formula>
    </cfRule>
  </conditionalFormatting>
  <conditionalFormatting sqref="E111">
    <cfRule type="notContainsBlanks" dxfId="17" priority="18">
      <formula>LEN(TRIM(E111))&gt;0</formula>
    </cfRule>
  </conditionalFormatting>
  <conditionalFormatting sqref="E112">
    <cfRule type="notContainsBlanks" dxfId="16" priority="17">
      <formula>LEN(TRIM(E112))&gt;0</formula>
    </cfRule>
  </conditionalFormatting>
  <conditionalFormatting sqref="E24">
    <cfRule type="notContainsBlanks" dxfId="15" priority="15">
      <formula>LEN(TRIM(E24))&gt;0</formula>
    </cfRule>
  </conditionalFormatting>
  <conditionalFormatting sqref="E95">
    <cfRule type="notContainsBlanks" dxfId="14" priority="16">
      <formula>LEN(TRIM(E95))&gt;0</formula>
    </cfRule>
  </conditionalFormatting>
  <conditionalFormatting sqref="E76">
    <cfRule type="notContainsBlanks" dxfId="13" priority="14">
      <formula>LEN(TRIM(E76))&gt;0</formula>
    </cfRule>
  </conditionalFormatting>
  <conditionalFormatting sqref="D100:E102 D103">
    <cfRule type="notContainsBlanks" dxfId="12" priority="13">
      <formula>LEN(TRIM(D100))&gt;0</formula>
    </cfRule>
  </conditionalFormatting>
  <conditionalFormatting sqref="E49:E50">
    <cfRule type="notContainsBlanks" dxfId="11" priority="12">
      <formula>LEN(TRIM(E49))&gt;0</formula>
    </cfRule>
  </conditionalFormatting>
  <conditionalFormatting sqref="E131:E132">
    <cfRule type="notContainsBlanks" dxfId="10" priority="11">
      <formula>LEN(TRIM(E131))&gt;0</formula>
    </cfRule>
  </conditionalFormatting>
  <conditionalFormatting sqref="E113:E120">
    <cfRule type="notContainsBlanks" dxfId="9" priority="10">
      <formula>LEN(TRIM(E113))&gt;0</formula>
    </cfRule>
  </conditionalFormatting>
  <conditionalFormatting sqref="E129">
    <cfRule type="notContainsBlanks" dxfId="8" priority="9">
      <formula>LEN(TRIM(E129))&gt;0</formula>
    </cfRule>
  </conditionalFormatting>
  <conditionalFormatting sqref="E139">
    <cfRule type="notContainsBlanks" dxfId="7" priority="8">
      <formula>LEN(TRIM(E139))&gt;0</formula>
    </cfRule>
  </conditionalFormatting>
  <conditionalFormatting sqref="E138">
    <cfRule type="notContainsBlanks" dxfId="6" priority="7">
      <formula>LEN(TRIM(E138))&gt;0</formula>
    </cfRule>
  </conditionalFormatting>
  <conditionalFormatting sqref="D141">
    <cfRule type="notContainsBlanks" dxfId="5" priority="6">
      <formula>LEN(TRIM(D141))&gt;0</formula>
    </cfRule>
  </conditionalFormatting>
  <conditionalFormatting sqref="E140:E141">
    <cfRule type="notContainsBlanks" dxfId="4" priority="5">
      <formula>LEN(TRIM(E140))&gt;0</formula>
    </cfRule>
  </conditionalFormatting>
  <conditionalFormatting sqref="F121">
    <cfRule type="expression" dxfId="3" priority="4">
      <formula>ISTEXT($D121)</formula>
    </cfRule>
  </conditionalFormatting>
  <conditionalFormatting sqref="E121">
    <cfRule type="notContainsBlanks" dxfId="2" priority="3">
      <formula>LEN(TRIM(E121))&gt;0</formula>
    </cfRule>
  </conditionalFormatting>
  <conditionalFormatting sqref="F103">
    <cfRule type="expression" dxfId="1" priority="2">
      <formula>ISTEXT($D103)</formula>
    </cfRule>
  </conditionalFormatting>
  <conditionalFormatting sqref="E103">
    <cfRule type="notContainsBlanks" dxfId="0" priority="1">
      <formula>LEN(TRIM(E103))&gt;0</formula>
    </cfRule>
  </conditionalFormatting>
  <pageMargins left="0.70866141732283472" right="0.70866141732283472" top="0.94488188976377963" bottom="0.74803149606299213" header="0.31496062992125984" footer="0.31496062992125984"/>
  <pageSetup paperSize="9" scale="67" fitToHeight="0" orientation="portrait" r:id="rId1"/>
  <headerFooter>
    <oddHeader>&amp;C&amp;"Arial,Regular"&amp;18Proximal Abducting Ulnar Osteotomy (ALPS PAUL-II)
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87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AFA583-5A44-4A5B-8B6E-C5E235937E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6F816A-F827-4CDB-AD38-8D030F11A7C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BA38A5E-CF8D-4A69-8312-C0CE9A82D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PAUL-II</vt:lpstr>
      <vt:lpstr>'PAUL-II'!Print_Area</vt:lpstr>
      <vt:lpstr>'PAUL-II'!Print_Titles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2022-01-04T14:25:52Z</dcterms:created>
  <dcterms:modified xsi:type="dcterms:W3CDTF">2022-02-10T08:24:29Z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