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kyonag.sharepoint.com/sites/KYON/Shared Documents/Sales &amp; Customer Service/03_External Documents/01_Order Forms/02_RoW/2022/01_Order Forms blank/"/>
    </mc:Choice>
  </mc:AlternateContent>
  <xr:revisionPtr revIDLastSave="16" documentId="8_{5BDE81BC-E480-4629-9226-B69D142D22FA}" xr6:coauthVersionLast="47" xr6:coauthVersionMax="47" xr10:uidLastSave="{5BE412B2-1EAE-42CF-94DB-EA087FBBF8BE}"/>
  <bookViews>
    <workbookView xWindow="-120" yWindow="-120" windowWidth="29040" windowHeight="17640" xr2:uid="{033216CB-FB04-4802-9704-19C6789AAEE0}"/>
  </bookViews>
  <sheets>
    <sheet name="Mini THR" sheetId="1" r:id="rId1"/>
  </sheets>
  <definedNames>
    <definedName name="_xlnm._FilterDatabase" localSheetId="0" hidden="1">'Mini THR'!$B$1:$F$1</definedName>
    <definedName name="_xlnm.Print_Area" localSheetId="0">'Mini THR'!$B$1:$F$352</definedName>
    <definedName name="_xlnm.Print_Titles" localSheetId="0">'Mini THR'!$1:$3</definedName>
    <definedName name="Z_B0ADC21E_1C4A_9C4F_9C9A_BABB80691CF4_.wvu.Cols" localSheetId="0" hidden="1">'Mini THR'!$F:$F,'Mini THR'!$I:$I,'Mini THR'!$M:$N,'Mini THR'!$P:$Q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33" i="1" l="1"/>
  <c r="B308" i="1"/>
  <c r="B309" i="1" s="1"/>
  <c r="B310" i="1" s="1"/>
  <c r="B311" i="1" s="1"/>
  <c r="B312" i="1" s="1"/>
  <c r="B313" i="1" s="1"/>
  <c r="B314" i="1" s="1"/>
  <c r="B315" i="1" s="1"/>
  <c r="B316" i="1" s="1"/>
  <c r="B317" i="1" s="1"/>
  <c r="B318" i="1" s="1"/>
  <c r="B323" i="1" s="1"/>
  <c r="F307" i="1"/>
  <c r="B305" i="1"/>
  <c r="C305" i="1" s="1"/>
  <c r="F300" i="1"/>
  <c r="B298" i="1"/>
  <c r="F271" i="1"/>
  <c r="B269" i="1"/>
  <c r="B245" i="1"/>
  <c r="B246" i="1" s="1"/>
  <c r="B247" i="1" s="1"/>
  <c r="B248" i="1" s="1"/>
  <c r="B249" i="1" s="1"/>
  <c r="B250" i="1" s="1"/>
  <c r="B251" i="1" s="1"/>
  <c r="B255" i="1" s="1"/>
  <c r="B242" i="1"/>
  <c r="B243" i="1" s="1"/>
  <c r="B244" i="1" s="1"/>
  <c r="F241" i="1"/>
  <c r="B239" i="1"/>
  <c r="C239" i="1" s="1"/>
  <c r="F231" i="1"/>
  <c r="B229" i="1"/>
  <c r="C229" i="1" s="1"/>
  <c r="F196" i="1"/>
  <c r="B194" i="1"/>
  <c r="B169" i="1"/>
  <c r="B170" i="1" s="1"/>
  <c r="B171" i="1" s="1"/>
  <c r="B172" i="1" s="1"/>
  <c r="B173" i="1" s="1"/>
  <c r="B174" i="1" s="1"/>
  <c r="B175" i="1" s="1"/>
  <c r="B179" i="1" s="1"/>
  <c r="B166" i="1"/>
  <c r="B167" i="1" s="1"/>
  <c r="B168" i="1" s="1"/>
  <c r="F164" i="1"/>
  <c r="B162" i="1"/>
  <c r="C162" i="1" s="1"/>
  <c r="F157" i="1"/>
  <c r="B155" i="1"/>
  <c r="F123" i="1"/>
  <c r="B121" i="1"/>
  <c r="B96" i="1"/>
  <c r="B97" i="1" s="1"/>
  <c r="B98" i="1" s="1"/>
  <c r="B99" i="1" s="1"/>
  <c r="B100" i="1" s="1"/>
  <c r="B101" i="1" s="1"/>
  <c r="B102" i="1" s="1"/>
  <c r="B103" i="1" s="1"/>
  <c r="B104" i="1" s="1"/>
  <c r="B105" i="1" s="1"/>
  <c r="B109" i="1" s="1"/>
  <c r="F94" i="1"/>
  <c r="B92" i="1"/>
  <c r="F88" i="1"/>
  <c r="C86" i="1"/>
  <c r="B86" i="1"/>
  <c r="F60" i="1"/>
  <c r="C58" i="1"/>
  <c r="B58" i="1"/>
  <c r="F3" i="1"/>
  <c r="F58" i="1" l="1"/>
  <c r="F86" i="1" s="1"/>
  <c r="C121" i="1"/>
  <c r="C155" i="1"/>
  <c r="C269" i="1"/>
  <c r="C298" i="1"/>
  <c r="C92" i="1"/>
  <c r="C194" i="1"/>
  <c r="C333" i="1"/>
  <c r="F92" i="1" l="1"/>
  <c r="F121" i="1" s="1"/>
  <c r="F155" i="1" s="1"/>
  <c r="F162" i="1" l="1"/>
  <c r="F194" i="1" l="1"/>
  <c r="F229" i="1" s="1"/>
  <c r="F239" i="1" s="1"/>
  <c r="F269" i="1" s="1"/>
  <c r="F298" i="1" s="1"/>
  <c r="F305" i="1" l="1"/>
  <c r="F333" i="1" s="1"/>
</calcChain>
</file>

<file path=xl/sharedStrings.xml><?xml version="1.0" encoding="utf-8"?>
<sst xmlns="http://schemas.openxmlformats.org/spreadsheetml/2006/main" count="569" uniqueCount="441">
  <si>
    <t>Size</t>
  </si>
  <si>
    <t>Type</t>
  </si>
  <si>
    <t>Item Nr.</t>
  </si>
  <si>
    <t>Description</t>
  </si>
  <si>
    <t>QTY</t>
  </si>
  <si>
    <t>Reamers</t>
  </si>
  <si>
    <t>Stem Reamer</t>
  </si>
  <si>
    <t>02.16.27</t>
  </si>
  <si>
    <t>02.16.32</t>
  </si>
  <si>
    <t>02.16.37</t>
  </si>
  <si>
    <t>02.16.42</t>
  </si>
  <si>
    <t>02.16.47</t>
  </si>
  <si>
    <t>02.16.52</t>
  </si>
  <si>
    <t>02.16.57</t>
  </si>
  <si>
    <t>02.16.62</t>
  </si>
  <si>
    <t>06.10.09</t>
  </si>
  <si>
    <t>06.10.10</t>
  </si>
  <si>
    <t>02.10.06</t>
  </si>
  <si>
    <t>02.17.00</t>
  </si>
  <si>
    <t>Gold Cup Reamers</t>
  </si>
  <si>
    <t>02.10.160</t>
  </si>
  <si>
    <t>02.14.08</t>
  </si>
  <si>
    <t>02.14.09</t>
  </si>
  <si>
    <t>02.14.10</t>
  </si>
  <si>
    <t>02.14.11</t>
  </si>
  <si>
    <t>02.14.12</t>
  </si>
  <si>
    <t>02.14.13</t>
  </si>
  <si>
    <t>02.14.14</t>
  </si>
  <si>
    <t>02.14.15</t>
  </si>
  <si>
    <t>02.14.16</t>
  </si>
  <si>
    <t>02.14.18</t>
  </si>
  <si>
    <t>02.14.20</t>
  </si>
  <si>
    <t>02.14.21</t>
  </si>
  <si>
    <t>02.14.22</t>
  </si>
  <si>
    <t>02.14.23</t>
  </si>
  <si>
    <t>Impactors</t>
  </si>
  <si>
    <t>02.32.01</t>
  </si>
  <si>
    <t>02.32.06</t>
  </si>
  <si>
    <t>02.25.08</t>
  </si>
  <si>
    <t>02.25.09</t>
  </si>
  <si>
    <t>02.24.08</t>
  </si>
  <si>
    <t>02.24.09</t>
  </si>
  <si>
    <t>02.23.08</t>
  </si>
  <si>
    <t>02.23.09</t>
  </si>
  <si>
    <t>02.32.02</t>
  </si>
  <si>
    <t>02.32.03</t>
  </si>
  <si>
    <t>02.30.01</t>
  </si>
  <si>
    <t>02.30.15</t>
  </si>
  <si>
    <t>02.30.06</t>
  </si>
  <si>
    <t>Trial Implants</t>
  </si>
  <si>
    <t>02.81.18</t>
  </si>
  <si>
    <t>02.81.20</t>
  </si>
  <si>
    <t>02.81.21</t>
  </si>
  <si>
    <t>Trial cup Ø21.5 mm / sphere</t>
  </si>
  <si>
    <t>02.81.23</t>
  </si>
  <si>
    <t>Trial cup Ø23.5 mm / sphere</t>
  </si>
  <si>
    <t>Tray</t>
  </si>
  <si>
    <t>82.30.15</t>
  </si>
  <si>
    <t>82.10.01</t>
  </si>
  <si>
    <t>Size 3</t>
  </si>
  <si>
    <t>SMALL</t>
  </si>
  <si>
    <t>Stem</t>
  </si>
  <si>
    <t>01.12.12</t>
  </si>
  <si>
    <t>Stem Screws</t>
  </si>
  <si>
    <t>01.47.06</t>
  </si>
  <si>
    <t>01.47.11</t>
  </si>
  <si>
    <t>01.47.13</t>
  </si>
  <si>
    <t>01.47.15</t>
  </si>
  <si>
    <t>Necks</t>
  </si>
  <si>
    <t>01.22.32</t>
  </si>
  <si>
    <t>01.22.33</t>
  </si>
  <si>
    <t>01.22.34</t>
  </si>
  <si>
    <t>01.22.35</t>
  </si>
  <si>
    <t>01.22.36</t>
  </si>
  <si>
    <t>01.22.37</t>
  </si>
  <si>
    <t>01.22.38</t>
  </si>
  <si>
    <t>01.22.39</t>
  </si>
  <si>
    <t>Heads</t>
  </si>
  <si>
    <t>01.26.06</t>
  </si>
  <si>
    <t>01.26.08</t>
  </si>
  <si>
    <t>Cups</t>
  </si>
  <si>
    <t>01.32.00</t>
  </si>
  <si>
    <t>01.32.07</t>
  </si>
  <si>
    <t>01.32.01</t>
  </si>
  <si>
    <t>01.32.02</t>
  </si>
  <si>
    <t>Cupless Size 3</t>
  </si>
  <si>
    <t>31.31.10</t>
  </si>
  <si>
    <t>31.31.12</t>
  </si>
  <si>
    <t>Instruments Size 3</t>
  </si>
  <si>
    <t>Stem Drill Guide</t>
  </si>
  <si>
    <t>02.24.12</t>
  </si>
  <si>
    <t>02.25.06</t>
  </si>
  <si>
    <t>06.10.01</t>
  </si>
  <si>
    <t>06.15.01</t>
  </si>
  <si>
    <t>02.25.00</t>
  </si>
  <si>
    <t>02.25.01</t>
  </si>
  <si>
    <t>02.25.02</t>
  </si>
  <si>
    <t>02.25.03</t>
  </si>
  <si>
    <t>02.25.11</t>
  </si>
  <si>
    <t>02.25.04</t>
  </si>
  <si>
    <t>02.25.05</t>
  </si>
  <si>
    <t>02.25.07</t>
  </si>
  <si>
    <t>36.42.04</t>
  </si>
  <si>
    <t>36.42.06</t>
  </si>
  <si>
    <t>36.41.01</t>
  </si>
  <si>
    <t>36.41.02</t>
  </si>
  <si>
    <t>02.82.12</t>
  </si>
  <si>
    <t>02.83.12</t>
  </si>
  <si>
    <t>02.83.16</t>
  </si>
  <si>
    <t>02.82.02</t>
  </si>
  <si>
    <t>Trays</t>
  </si>
  <si>
    <t>82.30.11</t>
  </si>
  <si>
    <t>Size 4</t>
  </si>
  <si>
    <t>01.12.13</t>
  </si>
  <si>
    <t>01.12.19</t>
  </si>
  <si>
    <t>01.46.07</t>
  </si>
  <si>
    <t>01.46.13</t>
  </si>
  <si>
    <t>01.46.15</t>
  </si>
  <si>
    <t>01.46.17</t>
  </si>
  <si>
    <t>01.22.46</t>
  </si>
  <si>
    <t>01.22.47</t>
  </si>
  <si>
    <t>01.22.48</t>
  </si>
  <si>
    <t>01.22.22</t>
  </si>
  <si>
    <t>01.22.23</t>
  </si>
  <si>
    <t>01.22.24</t>
  </si>
  <si>
    <t>01.22.25</t>
  </si>
  <si>
    <t>01.22.26</t>
  </si>
  <si>
    <t>01.22.27</t>
  </si>
  <si>
    <t>01.22.28</t>
  </si>
  <si>
    <t>01.22.29</t>
  </si>
  <si>
    <t>01.26.10</t>
  </si>
  <si>
    <t>01.32.08</t>
  </si>
  <si>
    <t>01.32.03</t>
  </si>
  <si>
    <t>Cupless Size 4</t>
  </si>
  <si>
    <t>31.31.14</t>
  </si>
  <si>
    <t>31.31.16</t>
  </si>
  <si>
    <t>Instruments Size 4</t>
  </si>
  <si>
    <t>02.23.12</t>
  </si>
  <si>
    <t>02.23.06</t>
  </si>
  <si>
    <t>38.10.150</t>
  </si>
  <si>
    <t>06.15.02</t>
  </si>
  <si>
    <t>02.24.00</t>
  </si>
  <si>
    <t>02.24.01</t>
  </si>
  <si>
    <t>02.24.02</t>
  </si>
  <si>
    <t>02.24.03</t>
  </si>
  <si>
    <t>02.24.11</t>
  </si>
  <si>
    <t>02.24.04</t>
  </si>
  <si>
    <t>02.24.05</t>
  </si>
  <si>
    <t>02.24.07</t>
  </si>
  <si>
    <t>36.40.07</t>
  </si>
  <si>
    <t>36.40.08</t>
  </si>
  <si>
    <t>36.40.10</t>
  </si>
  <si>
    <t>02.82.13</t>
  </si>
  <si>
    <t>02.83.17</t>
  </si>
  <si>
    <t>02.83.13</t>
  </si>
  <si>
    <t>02.83.18</t>
  </si>
  <si>
    <t>02.82.03</t>
  </si>
  <si>
    <t>82.30.12</t>
  </si>
  <si>
    <t>Size 5</t>
  </si>
  <si>
    <t>MEDIUM</t>
  </si>
  <si>
    <t>01.12.14</t>
  </si>
  <si>
    <t>01.46.20</t>
  </si>
  <si>
    <t>01.22.43</t>
  </si>
  <si>
    <t>01.22.44</t>
  </si>
  <si>
    <t>01.22.45</t>
  </si>
  <si>
    <t>01.22.12</t>
  </si>
  <si>
    <t>01.22.13</t>
  </si>
  <si>
    <t>01.22.14</t>
  </si>
  <si>
    <t>01.22.15</t>
  </si>
  <si>
    <t>01.22.16</t>
  </si>
  <si>
    <t>01.22.17</t>
  </si>
  <si>
    <t>01.22.18</t>
  </si>
  <si>
    <t>01.22.19</t>
  </si>
  <si>
    <t>01.26.12</t>
  </si>
  <si>
    <t>01.32.04</t>
  </si>
  <si>
    <t>01.32.05</t>
  </si>
  <si>
    <t>Cupless Size 5</t>
  </si>
  <si>
    <t>31.32.04</t>
  </si>
  <si>
    <t>31.32.05</t>
  </si>
  <si>
    <t>Instruments Size 5</t>
  </si>
  <si>
    <t>02.23.00</t>
  </si>
  <si>
    <t>02.23.01</t>
  </si>
  <si>
    <t>02.23.02</t>
  </si>
  <si>
    <t>02.23.03</t>
  </si>
  <si>
    <t>02.23.11</t>
  </si>
  <si>
    <t>02.23.04</t>
  </si>
  <si>
    <t>02.23.05</t>
  </si>
  <si>
    <t>02.23.07</t>
  </si>
  <si>
    <t>02.20.30</t>
  </si>
  <si>
    <t>02.82.14</t>
  </si>
  <si>
    <t>02.83.19</t>
  </si>
  <si>
    <t>02.83.14</t>
  </si>
  <si>
    <t>02.83.20</t>
  </si>
  <si>
    <t>02.82.04</t>
  </si>
  <si>
    <t>82.30.13</t>
  </si>
  <si>
    <t>Size 6</t>
  </si>
  <si>
    <t>LARGE</t>
  </si>
  <si>
    <t>01.12.17</t>
  </si>
  <si>
    <t>X-LARGE</t>
  </si>
  <si>
    <t>01.12.18</t>
  </si>
  <si>
    <t>01.42.01</t>
  </si>
  <si>
    <t>01.42.02</t>
  </si>
  <si>
    <t>01.42.03</t>
  </si>
  <si>
    <t>01.42.04</t>
  </si>
  <si>
    <t>01.22.02</t>
  </si>
  <si>
    <t>01.22.03</t>
  </si>
  <si>
    <t>01.22.04</t>
  </si>
  <si>
    <t>01.22.05</t>
  </si>
  <si>
    <t>01.22.06</t>
  </si>
  <si>
    <t>01.22.07</t>
  </si>
  <si>
    <t>01.22.08</t>
  </si>
  <si>
    <t>01.22.09</t>
  </si>
  <si>
    <t>01.26.16</t>
  </si>
  <si>
    <t>01.31.20</t>
  </si>
  <si>
    <t>01.31.21</t>
  </si>
  <si>
    <t>Cupless Size 6</t>
  </si>
  <si>
    <t>31.30.02</t>
  </si>
  <si>
    <t>Instruments Size 6</t>
  </si>
  <si>
    <t>02.22.14</t>
  </si>
  <si>
    <t>02.22.06</t>
  </si>
  <si>
    <t>38.10.200</t>
  </si>
  <si>
    <t>06.15.04</t>
  </si>
  <si>
    <t>02.22.00</t>
  </si>
  <si>
    <t>02.22.01</t>
  </si>
  <si>
    <t>02.22.12</t>
  </si>
  <si>
    <t>02.22.13</t>
  </si>
  <si>
    <t>02.22.04</t>
  </si>
  <si>
    <t>02.22.05</t>
  </si>
  <si>
    <t>02.22.07</t>
  </si>
  <si>
    <t>02.22.08</t>
  </si>
  <si>
    <t>02.82.17</t>
  </si>
  <si>
    <t>02.82.18</t>
  </si>
  <si>
    <t>02.83.15</t>
  </si>
  <si>
    <t>02.82.07</t>
  </si>
  <si>
    <t>82.30.14</t>
  </si>
  <si>
    <t>Customer Information</t>
  </si>
  <si>
    <t>Account Nr.:</t>
  </si>
  <si>
    <t>Date:</t>
  </si>
  <si>
    <t>Name:</t>
  </si>
  <si>
    <t>Clinic:</t>
  </si>
  <si>
    <t xml:space="preserve">Contact (tel / @): </t>
  </si>
  <si>
    <t>Shipping:</t>
  </si>
  <si>
    <t>Notes:</t>
  </si>
  <si>
    <t xml:space="preserve">Mini Shaft reamer 2.7 </t>
  </si>
  <si>
    <t xml:space="preserve">Mini Shaft reamer 3.2 </t>
  </si>
  <si>
    <t xml:space="preserve">Mini Shaft reamer 3.7 </t>
  </si>
  <si>
    <t xml:space="preserve">Mini Shaft reamer 4.2 </t>
  </si>
  <si>
    <t xml:space="preserve">Mini Shaft reamer 4.7 </t>
  </si>
  <si>
    <t xml:space="preserve">Mini Shaft reamer 5.2 </t>
  </si>
  <si>
    <t xml:space="preserve">Mini Shaft reamer 5.7 </t>
  </si>
  <si>
    <t xml:space="preserve">Mini Shaft reamer 6.2 </t>
  </si>
  <si>
    <t>Drill bit Ø4.5 mm / L 110/85 mm</t>
  </si>
  <si>
    <t>Drill bit Ø5.0 mm / L 110/85 mm</t>
  </si>
  <si>
    <t xml:space="preserve">Adapter Ø6 mm quick coupling -to large T-handle </t>
  </si>
  <si>
    <t xml:space="preserve">Mini T-handle L 140 mm rasp </t>
  </si>
  <si>
    <t>Cup reamer shaft / for reamers 02.14.xx quick coupling</t>
  </si>
  <si>
    <t xml:space="preserve">Mini Spherical cup reamer Ø8 mm by machine </t>
  </si>
  <si>
    <t xml:space="preserve">Mini Spherical cup reamer Ø9 mm by machine </t>
  </si>
  <si>
    <t xml:space="preserve">Mini Spherical cup reamer Ø10 mm by machine </t>
  </si>
  <si>
    <t xml:space="preserve">Mini Spherical cup reamer Ø11 mm by machine </t>
  </si>
  <si>
    <t xml:space="preserve">Mini Spherical cup reamer Ø12 mm by machine </t>
  </si>
  <si>
    <t xml:space="preserve">Mini Spherical cup reamer Ø13 mm by machine </t>
  </si>
  <si>
    <t xml:space="preserve">Mini Spherical cup reamer Ø14 mm by machine </t>
  </si>
  <si>
    <t xml:space="preserve">Mini Spherical cup reamer Ø15 mm by machine </t>
  </si>
  <si>
    <t xml:space="preserve">Mini Spherical cup reamer Ø16 mm by machine </t>
  </si>
  <si>
    <t xml:space="preserve">Mini Spherical cup reamer Ø18 mm by machine </t>
  </si>
  <si>
    <t xml:space="preserve">Mini Spherical cup reamer Ø20 mm by machine </t>
  </si>
  <si>
    <t>Spherical cup reamer ø21 mm / by machine</t>
  </si>
  <si>
    <t>Spherical cup reamer ø22 mm / by machine</t>
  </si>
  <si>
    <t>Spherical cup reamer ø23 mm / by machine</t>
  </si>
  <si>
    <t xml:space="preserve">Mini Impactor shaft 18_20 mm cup </t>
  </si>
  <si>
    <t xml:space="preserve">Mini Orientation pins Ø3 mm set of two </t>
  </si>
  <si>
    <t xml:space="preserve">Mini Cup impactor Ø10 mm / Ø6 mm </t>
  </si>
  <si>
    <t xml:space="preserve">Mini Cup impactor Ø12 mm / Ø6 mm </t>
  </si>
  <si>
    <t xml:space="preserve">Mini Cup impactor Ø12 mm / Ø8 mm </t>
  </si>
  <si>
    <t xml:space="preserve">Mini Cup impactor Ø14 mm / Ø8 mm </t>
  </si>
  <si>
    <t xml:space="preserve">Mini Cup impactor Ø14 mm / Ø10 mm </t>
  </si>
  <si>
    <t xml:space="preserve">Mini Cup impactor Ø16 mm / Ø10 mm </t>
  </si>
  <si>
    <t xml:space="preserve">Mini Impactor 18_20 mm cup flat shoulder </t>
  </si>
  <si>
    <t xml:space="preserve">Mini Impactor 18_20 mm cup ball </t>
  </si>
  <si>
    <t>Impactor shaft / Ø16 mm &amp; 19 mm cup</t>
  </si>
  <si>
    <t xml:space="preserve">Impactor Ø16 mm cup flat shoulder </t>
  </si>
  <si>
    <t xml:space="preserve">Orientation pins Ø5 mm for impactor, set of two </t>
  </si>
  <si>
    <t xml:space="preserve">Mini Trial cup Ø18.2 mm sphere </t>
  </si>
  <si>
    <t xml:space="preserve">Mini Trial cup Ø20.2 mm sphere </t>
  </si>
  <si>
    <t xml:space="preserve">KSS Tray 29.5 mm mini THR reamers </t>
  </si>
  <si>
    <t>KSS Lid for tray / for instruments</t>
  </si>
  <si>
    <t/>
  </si>
  <si>
    <t xml:space="preserve">Mini Stem 3 mm x-small w 3 screws, tapered </t>
  </si>
  <si>
    <t xml:space="preserve">Mini Screw Ø1.5 mm L 6 mm T4 monocortical mini stem 3 mm </t>
  </si>
  <si>
    <t xml:space="preserve">Mini Screw Ø1.5 mm L 11 mm T6 bicortical mini stem 3 mm </t>
  </si>
  <si>
    <t xml:space="preserve">Mini Screw Ø1.5 mm L 13 mm T6 bicortical mini stem 3 mm </t>
  </si>
  <si>
    <t xml:space="preserve">Mini Screw Ø1.5 mm L 15 mm T6 bicortical mini stem 3 mm </t>
  </si>
  <si>
    <t xml:space="preserve">Mini Neck short for 3 mm mini stem, 6 mm ceramic head </t>
  </si>
  <si>
    <t xml:space="preserve">Mini Neck medium for 3 mm mini stem, 6 mm ceramic head </t>
  </si>
  <si>
    <t xml:space="preserve">Mini Neck long for 3 mm mini stem, 6 mm ceramic head </t>
  </si>
  <si>
    <t xml:space="preserve">Mini Neck x-long for 3 mm mini stem, 6 mm ceramic head </t>
  </si>
  <si>
    <t xml:space="preserve">Mini Neck short for 3 mm mini stem, 8 mm ceramic head </t>
  </si>
  <si>
    <t xml:space="preserve">Mini Neck medium for 3 mm mini stem, 8 mm ceramic head </t>
  </si>
  <si>
    <t xml:space="preserve">Mini Neck long for 3 mm mini stem, 8 mm ceramic head </t>
  </si>
  <si>
    <t xml:space="preserve">Mini Neck x-long for 3 mm mini stem, 8 mm ceramic head </t>
  </si>
  <si>
    <t xml:space="preserve">Mini Cup Ø10 mm / Ø6 mm </t>
  </si>
  <si>
    <t xml:space="preserve">Mini Cup Ø12 mm / Ø6 mm </t>
  </si>
  <si>
    <t xml:space="preserve">Mini Cup Ø12 mm / Ø8 mm </t>
  </si>
  <si>
    <t xml:space="preserve">Mini Cup Ø14 mm / Ø8 mm </t>
  </si>
  <si>
    <t xml:space="preserve">Mini Cupless flat head Ø10 mm </t>
  </si>
  <si>
    <t xml:space="preserve">Mini Cupless flat head Ø12 mm </t>
  </si>
  <si>
    <t xml:space="preserve">Mini Drill bit Ø2 mm L 145 mm 120 mm </t>
  </si>
  <si>
    <t xml:space="preserve">Mini Drill stop Ø2 mm, 3 mm mini stem </t>
  </si>
  <si>
    <t>Drill bit Ø1.1 mm / L 85/60 mm</t>
  </si>
  <si>
    <t>Drill stop Ø1.1 mm</t>
  </si>
  <si>
    <t xml:space="preserve">Mini Connecting screw stem to arm 3 mm mini stem </t>
  </si>
  <si>
    <t xml:space="preserve">Mini Stem drill guide 3 mm mini stem base </t>
  </si>
  <si>
    <t xml:space="preserve">Mini Stem drill guide 3 mm mini stem Right arm </t>
  </si>
  <si>
    <t xml:space="preserve">Mini Stem drill guide 3 mm mini stem Left arm </t>
  </si>
  <si>
    <t xml:space="preserve">Mini Connecting screw arm to base 3 mm mini stem </t>
  </si>
  <si>
    <t xml:space="preserve">Mini Aligment pin 3 mm mini stem </t>
  </si>
  <si>
    <t xml:space="preserve">Mini Drillsleeve Ø2 mm, 3 mm mini stem </t>
  </si>
  <si>
    <t xml:space="preserve">Mini Drillsleeve Ø1.1 mm, 3 mm mini stem </t>
  </si>
  <si>
    <t xml:space="preserve">Screwdriver T4 industrial, narrow tip </t>
  </si>
  <si>
    <t xml:space="preserve">Screwdriver T6 industrial, narrow tip </t>
  </si>
  <si>
    <t xml:space="preserve">Hexagon key wrench Ø1.27 mm industrial </t>
  </si>
  <si>
    <t xml:space="preserve">Hexagon key wrench Ø2 mm industrial </t>
  </si>
  <si>
    <t xml:space="preserve">Mini Trial stem 3 mm x-small </t>
  </si>
  <si>
    <t xml:space="preserve">Mini Trial head-neck short Stem 3, head 6, S3H6 </t>
  </si>
  <si>
    <t>Mini Trial head-neck short Stem 3, head 8, S3H8</t>
  </si>
  <si>
    <t xml:space="preserve">Mini Handle 3 for trial stems, w/ screw </t>
  </si>
  <si>
    <t xml:space="preserve">KSS Tray 29.5 mm mini THR size 3 </t>
  </si>
  <si>
    <t xml:space="preserve">Mini Stem 4 mm small w 3 screws, tapered </t>
  </si>
  <si>
    <t xml:space="preserve">Mini Stem 4 mm small w 3 screws, narrow, tapered </t>
  </si>
  <si>
    <t xml:space="preserve">Mini Screw Ø2 mm L 7 mm T6 monocortical mini stem 4 &amp; 5 mm </t>
  </si>
  <si>
    <t xml:space="preserve">Mini Screw Ø2 mm L 13 mm T7 bicortical mini stem 4 &amp; 5 mm </t>
  </si>
  <si>
    <t xml:space="preserve">Mini Screw Ø2 mm L 15 mm T7 bicortical mini stem 4 &amp; 5  mm </t>
  </si>
  <si>
    <t xml:space="preserve">Mini Screw Ø2 mm L 17 mm T7 bicortical mini stem 4 &amp; 5  mm </t>
  </si>
  <si>
    <t xml:space="preserve">Mini Neck short for 4 mm mini stem, 6 mm ceramic head </t>
  </si>
  <si>
    <t xml:space="preserve">Mini Neck medium for 4 mm mini stem, 6 mm ceramic head </t>
  </si>
  <si>
    <t xml:space="preserve">Mini Neck long for 4 mm mini stem, 6 mm ceramic head </t>
  </si>
  <si>
    <t xml:space="preserve">Mini Neck short for 4 mm mini stem, 8 mm ceramic head </t>
  </si>
  <si>
    <t xml:space="preserve">Mini Neck medium for 4 mm mini stem, 8mm ceramic head </t>
  </si>
  <si>
    <t xml:space="preserve">Mini Neck long for 4 mm mini stem, 8mm ceramic head </t>
  </si>
  <si>
    <t xml:space="preserve">Mini Neck x-long for 4 mm mini stem, 8mm ceramic head </t>
  </si>
  <si>
    <t xml:space="preserve">Mini Neck short for 4 mm mini stem, 10 mm ceramic head </t>
  </si>
  <si>
    <t xml:space="preserve">Mini Neck medium for 4 mm mini stem, 10 mm ceramic head </t>
  </si>
  <si>
    <t xml:space="preserve">Mini Neck long for 4 mm mini stem, 10 mm ceramic head </t>
  </si>
  <si>
    <t xml:space="preserve">Mini Neck x-long for 4 mm mini stem, 10 mm ceramic head </t>
  </si>
  <si>
    <t xml:space="preserve">Mini Ceramic head Ø10 mm for 4 &amp; 5 mm mini stem </t>
  </si>
  <si>
    <t xml:space="preserve">Mini Cup Ø14 mm / Ø10 mm </t>
  </si>
  <si>
    <t xml:space="preserve">Mini Cup Ø16 mm / Ø10 mm </t>
  </si>
  <si>
    <t xml:space="preserve">Mini Cupless flat head Ø14 mm </t>
  </si>
  <si>
    <t xml:space="preserve">Mini Cupless flat head Ø16 mm </t>
  </si>
  <si>
    <t xml:space="preserve">Mini Drill bit Ø2.7 mm L 145 mm 120 mm </t>
  </si>
  <si>
    <t xml:space="preserve">Mini drill stop Ø2.7 mm 4 &amp; 5 mm stem </t>
  </si>
  <si>
    <t xml:space="preserve">Drill bit Ø1.5 mm L 110 mm long 85 mm </t>
  </si>
  <si>
    <t>Drill stop Ø1.5 mm</t>
  </si>
  <si>
    <t xml:space="preserve">Mini Connecting screw stem to arm 4 mm mini stem </t>
  </si>
  <si>
    <t xml:space="preserve">Mini Stem drill guide 4 mm mini stem base </t>
  </si>
  <si>
    <t xml:space="preserve">Mini Stem drill guide 4 mm mini stem Right arm </t>
  </si>
  <si>
    <t xml:space="preserve">Mini Stem drill guide 4 mm mini stem Left arm </t>
  </si>
  <si>
    <t xml:space="preserve">Mini Connecting screw arm to base 4 mm mini stem </t>
  </si>
  <si>
    <t xml:space="preserve">Mini Aligment pin 4 mm mini stem </t>
  </si>
  <si>
    <t xml:space="preserve">Mini Drillsleeve Ø2.7 mm, 4 mm mini stem </t>
  </si>
  <si>
    <t xml:space="preserve">Mini Drillsleeve  Ø1.5 mm 4 mm mini stem </t>
  </si>
  <si>
    <t xml:space="preserve">Screwdriver T7 industrial </t>
  </si>
  <si>
    <t xml:space="preserve">Screwdriver T8 industrial </t>
  </si>
  <si>
    <t xml:space="preserve">Screwdriver T10 industrial </t>
  </si>
  <si>
    <t xml:space="preserve">Mini Trial stem 4 mm small </t>
  </si>
  <si>
    <t>Mini Trial head-neck short Stem 4, head 6, S4H6</t>
  </si>
  <si>
    <t xml:space="preserve">Mini Trial head-neck short Stem 4, head 8, S4H8 </t>
  </si>
  <si>
    <t>Mini Trial head-neck short Stem 4, head 10, S4H10</t>
  </si>
  <si>
    <t xml:space="preserve">Mini Handle 4 for trial stems, w/ screw </t>
  </si>
  <si>
    <t xml:space="preserve">KSS Tray 29.5 mm mini THR size 4 </t>
  </si>
  <si>
    <t xml:space="preserve">Mini Stem 5 mm medium w 3 screws, tapered </t>
  </si>
  <si>
    <t xml:space="preserve">Mini Screw Ø2 mm L 20 mm T7 bicortical mini stem 4 &amp; 5  mm </t>
  </si>
  <si>
    <t xml:space="preserve">Mini Neck medium for 5 mm mini stem, 8 mm ceramic head </t>
  </si>
  <si>
    <t xml:space="preserve">Mini Neck long for 5 mm mini stem, 8 mm ceramic head </t>
  </si>
  <si>
    <t xml:space="preserve">Mini Neck x-long for 5 mm mini stem, 8 mm ceramic head </t>
  </si>
  <si>
    <t xml:space="preserve">Mini Neck short for 5 mm mini stem, 10 mm ceramic head </t>
  </si>
  <si>
    <t xml:space="preserve">Mini Neck medium for 5 mm mini stem, 10 mm ceramic head </t>
  </si>
  <si>
    <t xml:space="preserve">Mini Neck long for 5 mm mini stem, 10 mm ceramic head </t>
  </si>
  <si>
    <t xml:space="preserve">Mini Neck x-long for 5 mm mini stem, 10 mm ceramic head </t>
  </si>
  <si>
    <t xml:space="preserve">Mini Neck short for 5 mm mini stem, 12 mm ceramic head </t>
  </si>
  <si>
    <t xml:space="preserve">Mini Neck medium for 5 mm mini stem, 12 mm ceramic head </t>
  </si>
  <si>
    <t xml:space="preserve">Mini Neck long for 5 mm mini stem, 12 mm ceramic head </t>
  </si>
  <si>
    <t xml:space="preserve">Mini Neck x-long for 5 mm mini stem, 12 mm ceramic head </t>
  </si>
  <si>
    <t xml:space="preserve">Mini Cup Ø18 mm / Ø12 mm double shell </t>
  </si>
  <si>
    <t xml:space="preserve">Mini Cup Ø20 mm / Ø12 mm double shell </t>
  </si>
  <si>
    <t>Mini Flat head Ø18 mm / cupless</t>
  </si>
  <si>
    <t>Mini Flat head Ø20 mm / cupless</t>
  </si>
  <si>
    <t xml:space="preserve">Mini Connecting screw stem to arm 5 mm mini stem </t>
  </si>
  <si>
    <t xml:space="preserve">Mini Stem drill guide 5 mm mini stem base </t>
  </si>
  <si>
    <t xml:space="preserve">Mini Stem drill guide 5 mm mini stem Right arm </t>
  </si>
  <si>
    <t xml:space="preserve">Mini Stem drill guide 5 mm mini stem Left arm </t>
  </si>
  <si>
    <t xml:space="preserve">Mini Connecting screw arm to base 5 mm mini stem </t>
  </si>
  <si>
    <t xml:space="preserve">Mini Aligment pin 5 mm mini stem </t>
  </si>
  <si>
    <t xml:space="preserve">Mini Drillsleeve  Ø2.7 mm 5 mm mini stem </t>
  </si>
  <si>
    <t xml:space="preserve">Mini Drillsleeve  Ø1.5 mm 5 mm mini stem </t>
  </si>
  <si>
    <t>Screw driver / T10 industrial</t>
  </si>
  <si>
    <t xml:space="preserve">Mini Trial stem 5 mm medium </t>
  </si>
  <si>
    <t>Mini Trial head-neck short Stem 5, head 8, S5H8</t>
  </si>
  <si>
    <t xml:space="preserve">Mini Trial head-neck short Stem 5, head 10, S5H10 </t>
  </si>
  <si>
    <t>Mini Trial head-neck short Stem 5, head 12, S5H12</t>
  </si>
  <si>
    <t xml:space="preserve">Mini Handle 5 for trial stems, w/ screw </t>
  </si>
  <si>
    <t xml:space="preserve">KSS Tray 29.5 mm mini THR size 5 </t>
  </si>
  <si>
    <t xml:space="preserve">Mini Stem 6 mm large w 3 screws, tapered </t>
  </si>
  <si>
    <t xml:space="preserve">Mini Stem 6 mm x-large w 4 screws, tapered </t>
  </si>
  <si>
    <t xml:space="preserve">Mini Screw Ø2.4 mm L 11 mm monocortical mini stem 6 mm, T8  </t>
  </si>
  <si>
    <t xml:space="preserve">Mini Screw Ø2.4 mm L 19 mm bicortical mini stem 6 mm, T8  </t>
  </si>
  <si>
    <t xml:space="preserve">Mini Screw Ø2.4 mm L 22 mm bicortical mini stem 6 mm, T8  </t>
  </si>
  <si>
    <t xml:space="preserve">Mini Screw Ø2.4 mm L 26 mm bicortical mini stem 6 mm, T8  </t>
  </si>
  <si>
    <t xml:space="preserve">Mini Neck short for 6 mm stem, 12 mm ceramic head </t>
  </si>
  <si>
    <t xml:space="preserve">Mini Neck medium for 6 mm mini stem, 12 mm ceramic head </t>
  </si>
  <si>
    <t xml:space="preserve">Mini Neck long for 6 mm mini stem, 12 mm ceramic head </t>
  </si>
  <si>
    <t xml:space="preserve">Mini Neck x-long for 6 mm mini stem, 12 mm ceramic head </t>
  </si>
  <si>
    <t xml:space="preserve">Mini Neck short for 6 mm mini stem, 16 mm ceramic head </t>
  </si>
  <si>
    <t xml:space="preserve">Mini Neck medium for 6 mm mini stem, 16 mm ceramic head </t>
  </si>
  <si>
    <t xml:space="preserve">Mini Neck long for 6 mm mini stem, 16 mm ceramic head </t>
  </si>
  <si>
    <t xml:space="preserve">Mini Neck x-long for 6 mm mini stem, 16 mm ceramic head </t>
  </si>
  <si>
    <t xml:space="preserve">Ceramic head Ø16 mm for 6 &amp; 8 mm stem </t>
  </si>
  <si>
    <t>Cup Ø21.5 mm / Ø16 mm xx-small double shell</t>
  </si>
  <si>
    <t xml:space="preserve">Cup Ø23.5 mm / Ø16 mm x-small double shell </t>
  </si>
  <si>
    <t>Cupless Flat head Ø22 mm</t>
  </si>
  <si>
    <t xml:space="preserve">Mini Drill bit Ø3.2 mm L 145 mm 120 mm </t>
  </si>
  <si>
    <t xml:space="preserve">Mini Drill stop Ø3.2 mm 6 mm mini stem </t>
  </si>
  <si>
    <t>Drill bit Ø2.0 mm / L 145/120 mm long quick coupling, 2 lipped</t>
  </si>
  <si>
    <t>Drill stop Ø2.0 mm</t>
  </si>
  <si>
    <t xml:space="preserve">Mini Connecting screw stem to arm 6 mm mini stem </t>
  </si>
  <si>
    <t xml:space="preserve">Mini Stem drill guide 6 mm mini stem base </t>
  </si>
  <si>
    <t xml:space="preserve">Mini Stem drill guide 6 mm mini stem arm for right </t>
  </si>
  <si>
    <t xml:space="preserve">Mini Stem drill guide 6 mm mini stem arm for left </t>
  </si>
  <si>
    <t xml:space="preserve">Mini Aligment pin 6 mm mini stem mini stem drill guide </t>
  </si>
  <si>
    <t xml:space="preserve">Mini Drillsleeve Ø3.2 mm 6 mm mini stem for lateral cortex drilling </t>
  </si>
  <si>
    <t xml:space="preserve">Mini Drillsleeve Ø2 mm 6 mm mini stem for medial cortex drilling </t>
  </si>
  <si>
    <t xml:space="preserve">Mini Connecting screw arm to base 6 mm mini stem </t>
  </si>
  <si>
    <t xml:space="preserve">Mini Trial stem 6 mm large </t>
  </si>
  <si>
    <t xml:space="preserve">Mini Trial stem 6 mm x-large </t>
  </si>
  <si>
    <t xml:space="preserve">Mini Trial head-neck short Stem 6, head 12, S6H12 </t>
  </si>
  <si>
    <t xml:space="preserve">Mini Handle 6 for trial stems, w/ screw </t>
  </si>
  <si>
    <t xml:space="preserve">KSS Tray 29.5 mm mini THR size 6 </t>
  </si>
  <si>
    <t xml:space="preserve">Mini Ceramic head Ø6 mm for 3 &amp; 4 mm mini stem </t>
  </si>
  <si>
    <t xml:space="preserve">Mini Ceramic head Ø8 mm for 3 &amp; 4 &amp; 5 mm mini stem </t>
  </si>
  <si>
    <t xml:space="preserve">Mini Ceramic head Ø12 mm for 5 &amp; 6 &amp; 8 mm mini stem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</si>
</sst>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1"/>
      <color theme="0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sz val="11"/>
      <color rgb="FF000000"/>
      <name val="Helvetica"/>
      <family val="2"/>
    </font>
    <font>
      <sz val="11"/>
      <color theme="2"/>
      <name val="Arial"/>
      <family val="2"/>
    </font>
    <font>
      <b/>
      <sz val="11"/>
      <color rgb="FF000000"/>
      <name val="Arial"/>
      <family val="2"/>
    </font>
    <font>
      <sz val="11"/>
      <color rgb="FFFFFFFF"/>
      <name val="Arial"/>
      <family val="2"/>
    </font>
    <font>
      <b/>
      <sz val="11"/>
      <color theme="1"/>
      <name val="Helvetica"/>
      <family val="2"/>
    </font>
    <font>
      <sz val="10"/>
      <color theme="0"/>
      <name val="Arial"/>
      <family val="2"/>
    </font>
    <font>
      <b/>
      <sz val="11"/>
      <name val="Arial"/>
      <family val="2"/>
    </font>
    <font>
      <b/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2"/>
        <bgColor indexed="64"/>
      </patternFill>
    </fill>
    <fill>
      <patternFill patternType="solid">
        <fgColor theme="0"/>
        <bgColor rgb="FF000000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hair">
        <color theme="1"/>
      </top>
      <bottom style="hair">
        <color theme="1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48">
    <xf numFmtId="0" fontId="0" fillId="0" borderId="0" xfId="0"/>
    <xf numFmtId="0" fontId="1" fillId="2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2" fillId="3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" fillId="3" borderId="0" xfId="0" applyFont="1" applyFill="1" applyAlignment="1">
      <alignment horizontal="left" vertical="center"/>
    </xf>
    <xf numFmtId="0" fontId="1" fillId="2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/>
    </xf>
    <xf numFmtId="49" fontId="1" fillId="4" borderId="0" xfId="0" applyNumberFormat="1" applyFont="1" applyFill="1"/>
    <xf numFmtId="0" fontId="1" fillId="2" borderId="0" xfId="0" applyFont="1" applyFill="1"/>
    <xf numFmtId="49" fontId="4" fillId="2" borderId="0" xfId="0" applyNumberFormat="1" applyFont="1" applyFill="1" applyAlignment="1">
      <alignment horizontal="center"/>
    </xf>
    <xf numFmtId="0" fontId="2" fillId="3" borderId="0" xfId="0" applyFont="1" applyFill="1"/>
    <xf numFmtId="0" fontId="3" fillId="0" borderId="0" xfId="0" applyFont="1"/>
    <xf numFmtId="0" fontId="2" fillId="3" borderId="0" xfId="0" applyFont="1" applyFill="1" applyAlignment="1">
      <alignment horizontal="left"/>
    </xf>
    <xf numFmtId="0" fontId="5" fillId="2" borderId="0" xfId="0" applyFont="1" applyFill="1"/>
    <xf numFmtId="0" fontId="6" fillId="5" borderId="0" xfId="0" applyFont="1" applyFill="1"/>
    <xf numFmtId="0" fontId="6" fillId="5" borderId="0" xfId="0" applyFont="1" applyFill="1" applyAlignment="1" applyProtection="1">
      <alignment horizontal="center"/>
      <protection locked="0"/>
    </xf>
    <xf numFmtId="49" fontId="5" fillId="2" borderId="0" xfId="0" applyNumberFormat="1" applyFont="1" applyFill="1"/>
    <xf numFmtId="49" fontId="6" fillId="5" borderId="0" xfId="0" applyNumberFormat="1" applyFont="1" applyFill="1"/>
    <xf numFmtId="0" fontId="4" fillId="2" borderId="0" xfId="0" applyFont="1" applyFill="1" applyAlignment="1">
      <alignment horizontal="center"/>
    </xf>
    <xf numFmtId="0" fontId="7" fillId="2" borderId="2" xfId="0" applyFont="1" applyFill="1" applyBorder="1"/>
    <xf numFmtId="0" fontId="7" fillId="2" borderId="0" xfId="0" applyFont="1" applyFill="1"/>
    <xf numFmtId="0" fontId="1" fillId="4" borderId="0" xfId="0" applyFont="1" applyFill="1"/>
    <xf numFmtId="49" fontId="8" fillId="4" borderId="0" xfId="0" applyNumberFormat="1" applyFont="1" applyFill="1"/>
    <xf numFmtId="0" fontId="1" fillId="2" borderId="3" xfId="0" applyFont="1" applyFill="1" applyBorder="1" applyAlignment="1">
      <alignment horizontal="left" vertical="center"/>
    </xf>
    <xf numFmtId="0" fontId="6" fillId="5" borderId="3" xfId="0" applyFont="1" applyFill="1" applyBorder="1"/>
    <xf numFmtId="0" fontId="9" fillId="5" borderId="3" xfId="0" applyFont="1" applyFill="1" applyBorder="1" applyAlignment="1" applyProtection="1">
      <alignment horizontal="center"/>
      <protection locked="0"/>
    </xf>
    <xf numFmtId="0" fontId="2" fillId="3" borderId="0" xfId="0" applyFont="1" applyFill="1" applyAlignment="1">
      <alignment horizontal="center"/>
    </xf>
    <xf numFmtId="0" fontId="2" fillId="2" borderId="0" xfId="0" applyFont="1" applyFill="1" applyAlignment="1" applyProtection="1">
      <alignment horizontal="center"/>
      <protection locked="0"/>
    </xf>
    <xf numFmtId="49" fontId="10" fillId="2" borderId="0" xfId="0" applyNumberFormat="1" applyFont="1" applyFill="1" applyAlignment="1">
      <alignment horizontal="center"/>
    </xf>
    <xf numFmtId="0" fontId="8" fillId="4" borderId="0" xfId="0" applyFont="1" applyFill="1"/>
    <xf numFmtId="0" fontId="2" fillId="2" borderId="0" xfId="0" applyFont="1" applyFill="1" applyAlignment="1" applyProtection="1">
      <alignment horizontal="left"/>
      <protection locked="0"/>
    </xf>
    <xf numFmtId="0" fontId="9" fillId="3" borderId="0" xfId="0" applyFont="1" applyFill="1"/>
    <xf numFmtId="0" fontId="11" fillId="2" borderId="0" xfId="0" applyFont="1" applyFill="1"/>
    <xf numFmtId="0" fontId="12" fillId="5" borderId="0" xfId="0" applyFont="1" applyFill="1"/>
    <xf numFmtId="0" fontId="8" fillId="0" borderId="0" xfId="0" applyFont="1"/>
    <xf numFmtId="0" fontId="1" fillId="2" borderId="0" xfId="0" applyFont="1" applyFill="1" applyAlignment="1">
      <alignment horizontal="left" vertical="center"/>
    </xf>
    <xf numFmtId="0" fontId="9" fillId="5" borderId="0" xfId="0" applyFont="1" applyFill="1" applyAlignment="1" applyProtection="1">
      <alignment horizontal="center"/>
      <protection locked="0"/>
    </xf>
    <xf numFmtId="0" fontId="7" fillId="5" borderId="0" xfId="0" applyFont="1" applyFill="1"/>
    <xf numFmtId="0" fontId="5" fillId="0" borderId="0" xfId="0" applyFont="1"/>
    <xf numFmtId="0" fontId="13" fillId="4" borderId="0" xfId="0" applyFont="1" applyFill="1"/>
    <xf numFmtId="0" fontId="6" fillId="2" borderId="0" xfId="0" applyFont="1" applyFill="1" applyAlignment="1" applyProtection="1">
      <alignment horizontal="left"/>
      <protection locked="0"/>
    </xf>
    <xf numFmtId="0" fontId="6" fillId="2" borderId="0" xfId="0" applyFont="1" applyFill="1" applyAlignment="1" applyProtection="1">
      <alignment horizontal="center"/>
      <protection locked="0"/>
    </xf>
    <xf numFmtId="0" fontId="9" fillId="2" borderId="0" xfId="0" applyFont="1" applyFill="1" applyAlignment="1" applyProtection="1">
      <alignment horizontal="left"/>
      <protection locked="0"/>
    </xf>
    <xf numFmtId="0" fontId="6" fillId="2" borderId="0" xfId="0" applyFont="1" applyFill="1" applyProtection="1">
      <protection locked="0"/>
    </xf>
    <xf numFmtId="0" fontId="3" fillId="2" borderId="0" xfId="0" applyFont="1" applyFill="1"/>
    <xf numFmtId="0" fontId="14" fillId="2" borderId="0" xfId="0" applyFont="1" applyFill="1"/>
    <xf numFmtId="0" fontId="6" fillId="2" borderId="1" xfId="0" applyFont="1" applyFill="1" applyBorder="1" applyAlignment="1" applyProtection="1">
      <alignment horizontal="left"/>
      <protection locked="0"/>
    </xf>
  </cellXfs>
  <cellStyles count="1">
    <cellStyle name="Standard" xfId="0" builtinId="0"/>
  </cellStyles>
  <dxfs count="132"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5CC92-6875-46A6-AD6D-83D4C229670B}">
  <sheetPr>
    <tabColor theme="9" tint="0.79998168889431442"/>
    <pageSetUpPr fitToPage="1"/>
  </sheetPr>
  <dimension ref="A1:Q352"/>
  <sheetViews>
    <sheetView showGridLines="0" tabSelected="1" view="pageLayout" topLeftCell="C1" zoomScaleNormal="100" zoomScaleSheetLayoutView="100" workbookViewId="0">
      <selection activeCell="E9" sqref="E9"/>
    </sheetView>
  </sheetViews>
  <sheetFormatPr baseColWidth="10" defaultColWidth="10.625" defaultRowHeight="12.75" x14ac:dyDescent="0.2"/>
  <cols>
    <col min="1" max="1" width="2.5" style="12" customWidth="1"/>
    <col min="2" max="2" width="9.875" style="12" bestFit="1" customWidth="1"/>
    <col min="3" max="3" width="14.875" style="46" customWidth="1"/>
    <col min="4" max="4" width="9.625" style="12" bestFit="1" customWidth="1"/>
    <col min="5" max="5" width="55.625" style="12" bestFit="1" customWidth="1"/>
    <col min="6" max="6" width="7.625" style="12" customWidth="1"/>
    <col min="7" max="7" width="7.125" style="11" customWidth="1"/>
    <col min="8" max="8" width="4" style="12" customWidth="1"/>
    <col min="9" max="9" width="14.875" style="13" bestFit="1" customWidth="1"/>
    <col min="10" max="10" width="2.875" style="13" customWidth="1"/>
    <col min="11" max="11" width="5" style="12" customWidth="1"/>
    <col min="12" max="12" width="2.125" style="12" customWidth="1"/>
    <col min="13" max="13" width="11.875" style="12" customWidth="1"/>
    <col min="14" max="14" width="13.125" style="12" customWidth="1"/>
    <col min="15" max="15" width="4.5" style="12" customWidth="1"/>
    <col min="16" max="17" width="5.625" style="12" customWidth="1"/>
    <col min="18" max="16384" width="10.625" style="12"/>
  </cols>
  <sheetData>
    <row r="1" spans="2:10" s="4" customFormat="1" ht="15" customHeight="1" x14ac:dyDescent="0.25">
      <c r="B1" s="1" t="s">
        <v>0</v>
      </c>
      <c r="C1" s="1" t="s">
        <v>1</v>
      </c>
      <c r="D1" s="1" t="s">
        <v>2</v>
      </c>
      <c r="E1" s="1" t="s">
        <v>3</v>
      </c>
      <c r="F1" s="2" t="s">
        <v>4</v>
      </c>
      <c r="G1" s="3"/>
      <c r="I1" s="5"/>
      <c r="J1" s="5"/>
    </row>
    <row r="2" spans="2:10" s="4" customFormat="1" ht="15" customHeight="1" x14ac:dyDescent="0.25">
      <c r="B2" s="6"/>
      <c r="C2" s="6"/>
      <c r="D2" s="6"/>
      <c r="E2" s="6"/>
      <c r="F2" s="7"/>
      <c r="G2" s="3"/>
      <c r="I2" s="5"/>
      <c r="J2" s="5"/>
    </row>
    <row r="3" spans="2:10" ht="15" x14ac:dyDescent="0.25">
      <c r="B3" s="8" t="s">
        <v>5</v>
      </c>
      <c r="C3" s="9"/>
      <c r="D3" s="9"/>
      <c r="E3" s="9"/>
      <c r="F3" s="10" t="str">
        <f>$B3</f>
        <v>Reamers</v>
      </c>
    </row>
    <row r="4" spans="2:10" ht="15" x14ac:dyDescent="0.25">
      <c r="B4" s="8"/>
      <c r="C4" s="9" t="s">
        <v>6</v>
      </c>
      <c r="D4" s="14" t="s">
        <v>7</v>
      </c>
      <c r="E4" s="15" t="s">
        <v>243</v>
      </c>
      <c r="F4" s="16"/>
    </row>
    <row r="5" spans="2:10" ht="15" x14ac:dyDescent="0.25">
      <c r="B5" s="8"/>
      <c r="C5" s="9"/>
      <c r="D5" s="15" t="s">
        <v>8</v>
      </c>
      <c r="E5" s="15" t="s">
        <v>244</v>
      </c>
      <c r="F5" s="16"/>
    </row>
    <row r="6" spans="2:10" ht="15" x14ac:dyDescent="0.25">
      <c r="B6" s="8"/>
      <c r="C6" s="9"/>
      <c r="D6" s="15" t="s">
        <v>9</v>
      </c>
      <c r="E6" s="15" t="s">
        <v>245</v>
      </c>
      <c r="F6" s="16"/>
    </row>
    <row r="7" spans="2:10" ht="15" x14ac:dyDescent="0.25">
      <c r="B7" s="8"/>
      <c r="C7" s="9"/>
      <c r="D7" s="15" t="s">
        <v>10</v>
      </c>
      <c r="E7" s="15" t="s">
        <v>246</v>
      </c>
      <c r="F7" s="16"/>
    </row>
    <row r="8" spans="2:10" ht="15" x14ac:dyDescent="0.25">
      <c r="B8" s="8"/>
      <c r="C8" s="9"/>
      <c r="D8" s="15" t="s">
        <v>11</v>
      </c>
      <c r="E8" s="15" t="s">
        <v>247</v>
      </c>
      <c r="F8" s="16"/>
    </row>
    <row r="9" spans="2:10" ht="15" x14ac:dyDescent="0.25">
      <c r="B9" s="8"/>
      <c r="C9" s="9"/>
      <c r="D9" s="15" t="s">
        <v>12</v>
      </c>
      <c r="E9" s="15" t="s">
        <v>248</v>
      </c>
      <c r="F9" s="16"/>
    </row>
    <row r="10" spans="2:10" ht="15" x14ac:dyDescent="0.25">
      <c r="B10" s="8"/>
      <c r="C10" s="9"/>
      <c r="D10" s="15" t="s">
        <v>13</v>
      </c>
      <c r="E10" s="15" t="s">
        <v>249</v>
      </c>
      <c r="F10" s="16"/>
    </row>
    <row r="11" spans="2:10" ht="13.5" customHeight="1" x14ac:dyDescent="0.25">
      <c r="B11" s="8"/>
      <c r="C11" s="9"/>
      <c r="D11" s="15" t="s">
        <v>14</v>
      </c>
      <c r="E11" s="15" t="s">
        <v>250</v>
      </c>
      <c r="F11" s="16"/>
    </row>
    <row r="12" spans="2:10" ht="13.5" customHeight="1" x14ac:dyDescent="0.25">
      <c r="B12" s="8"/>
      <c r="C12" s="9"/>
      <c r="D12" s="15"/>
      <c r="E12" s="15"/>
      <c r="F12" s="16"/>
    </row>
    <row r="13" spans="2:10" ht="13.5" customHeight="1" x14ac:dyDescent="0.25">
      <c r="B13" s="8"/>
      <c r="C13" s="9"/>
      <c r="D13" s="17" t="s">
        <v>15</v>
      </c>
      <c r="E13" s="15" t="s">
        <v>251</v>
      </c>
      <c r="F13" s="16"/>
    </row>
    <row r="14" spans="2:10" ht="13.5" customHeight="1" x14ac:dyDescent="0.25">
      <c r="B14" s="8"/>
      <c r="C14" s="9"/>
      <c r="D14" s="18" t="s">
        <v>16</v>
      </c>
      <c r="E14" s="15" t="s">
        <v>252</v>
      </c>
      <c r="F14" s="16"/>
    </row>
    <row r="15" spans="2:10" ht="13.5" customHeight="1" x14ac:dyDescent="0.25">
      <c r="B15" s="8"/>
      <c r="C15" s="9"/>
      <c r="D15" s="18"/>
      <c r="E15" s="15"/>
      <c r="F15" s="16"/>
    </row>
    <row r="16" spans="2:10" ht="13.5" customHeight="1" x14ac:dyDescent="0.25">
      <c r="B16" s="8"/>
      <c r="C16" s="9"/>
      <c r="D16" s="15" t="s">
        <v>17</v>
      </c>
      <c r="E16" s="15" t="s">
        <v>253</v>
      </c>
      <c r="F16" s="16"/>
    </row>
    <row r="17" spans="2:6" ht="15" x14ac:dyDescent="0.25">
      <c r="B17" s="8"/>
      <c r="C17" s="9"/>
      <c r="D17" s="9"/>
      <c r="E17" s="9"/>
      <c r="F17" s="19"/>
    </row>
    <row r="18" spans="2:6" ht="15" x14ac:dyDescent="0.25">
      <c r="B18" s="8"/>
      <c r="C18" s="9"/>
      <c r="D18" s="15" t="s">
        <v>18</v>
      </c>
      <c r="E18" s="15" t="s">
        <v>254</v>
      </c>
      <c r="F18" s="16"/>
    </row>
    <row r="19" spans="2:6" ht="15" x14ac:dyDescent="0.25">
      <c r="B19" s="8"/>
      <c r="C19" s="9"/>
      <c r="D19" s="15"/>
      <c r="E19" s="15"/>
      <c r="F19" s="16"/>
    </row>
    <row r="20" spans="2:6" ht="15" x14ac:dyDescent="0.25">
      <c r="B20" s="8"/>
      <c r="C20" s="9" t="s">
        <v>19</v>
      </c>
      <c r="D20" s="20" t="s">
        <v>20</v>
      </c>
      <c r="E20" s="15" t="s">
        <v>255</v>
      </c>
      <c r="F20" s="16"/>
    </row>
    <row r="21" spans="2:6" ht="15" x14ac:dyDescent="0.25">
      <c r="B21" s="8"/>
      <c r="C21" s="9"/>
      <c r="D21" s="20" t="s">
        <v>21</v>
      </c>
      <c r="E21" s="15" t="s">
        <v>256</v>
      </c>
      <c r="F21" s="16"/>
    </row>
    <row r="22" spans="2:6" ht="15" x14ac:dyDescent="0.25">
      <c r="B22" s="8"/>
      <c r="C22" s="9"/>
      <c r="D22" s="20" t="s">
        <v>22</v>
      </c>
      <c r="E22" s="15" t="s">
        <v>257</v>
      </c>
      <c r="F22" s="16"/>
    </row>
    <row r="23" spans="2:6" ht="15" x14ac:dyDescent="0.25">
      <c r="B23" s="8"/>
      <c r="C23" s="9"/>
      <c r="D23" s="20" t="s">
        <v>23</v>
      </c>
      <c r="E23" s="15" t="s">
        <v>258</v>
      </c>
      <c r="F23" s="16"/>
    </row>
    <row r="24" spans="2:6" ht="15" x14ac:dyDescent="0.25">
      <c r="B24" s="8"/>
      <c r="C24" s="9"/>
      <c r="D24" s="20" t="s">
        <v>24</v>
      </c>
      <c r="E24" s="15" t="s">
        <v>259</v>
      </c>
      <c r="F24" s="16"/>
    </row>
    <row r="25" spans="2:6" ht="15" x14ac:dyDescent="0.25">
      <c r="B25" s="8"/>
      <c r="C25" s="9"/>
      <c r="D25" s="20" t="s">
        <v>25</v>
      </c>
      <c r="E25" s="15" t="s">
        <v>260</v>
      </c>
      <c r="F25" s="16"/>
    </row>
    <row r="26" spans="2:6" ht="15" x14ac:dyDescent="0.25">
      <c r="B26" s="8"/>
      <c r="C26" s="9"/>
      <c r="D26" s="20" t="s">
        <v>26</v>
      </c>
      <c r="E26" s="15" t="s">
        <v>261</v>
      </c>
      <c r="F26" s="16"/>
    </row>
    <row r="27" spans="2:6" ht="15" x14ac:dyDescent="0.25">
      <c r="B27" s="8"/>
      <c r="C27" s="9"/>
      <c r="D27" s="20" t="s">
        <v>27</v>
      </c>
      <c r="E27" s="15" t="s">
        <v>262</v>
      </c>
      <c r="F27" s="16"/>
    </row>
    <row r="28" spans="2:6" ht="15" x14ac:dyDescent="0.25">
      <c r="B28" s="8"/>
      <c r="C28" s="9"/>
      <c r="D28" s="20" t="s">
        <v>28</v>
      </c>
      <c r="E28" s="15" t="s">
        <v>263</v>
      </c>
      <c r="F28" s="16"/>
    </row>
    <row r="29" spans="2:6" ht="15" x14ac:dyDescent="0.25">
      <c r="B29" s="8"/>
      <c r="C29" s="9"/>
      <c r="D29" s="20" t="s">
        <v>29</v>
      </c>
      <c r="E29" s="15" t="s">
        <v>264</v>
      </c>
      <c r="F29" s="16"/>
    </row>
    <row r="30" spans="2:6" ht="15" x14ac:dyDescent="0.25">
      <c r="B30" s="8"/>
      <c r="C30" s="9"/>
      <c r="D30" s="20" t="s">
        <v>30</v>
      </c>
      <c r="E30" s="15" t="s">
        <v>265</v>
      </c>
      <c r="F30" s="16"/>
    </row>
    <row r="31" spans="2:6" ht="15" x14ac:dyDescent="0.25">
      <c r="B31" s="8"/>
      <c r="C31" s="9"/>
      <c r="D31" s="20" t="s">
        <v>31</v>
      </c>
      <c r="E31" s="15" t="s">
        <v>266</v>
      </c>
      <c r="F31" s="16"/>
    </row>
    <row r="32" spans="2:6" ht="15" x14ac:dyDescent="0.25">
      <c r="B32" s="8"/>
      <c r="C32" s="9"/>
      <c r="D32" s="21" t="s">
        <v>32</v>
      </c>
      <c r="E32" s="15" t="s">
        <v>267</v>
      </c>
      <c r="F32" s="16"/>
    </row>
    <row r="33" spans="2:6" ht="15" x14ac:dyDescent="0.25">
      <c r="B33" s="8"/>
      <c r="C33" s="9"/>
      <c r="D33" s="21" t="s">
        <v>33</v>
      </c>
      <c r="E33" s="15" t="s">
        <v>268</v>
      </c>
      <c r="F33" s="16"/>
    </row>
    <row r="34" spans="2:6" ht="15" x14ac:dyDescent="0.25">
      <c r="B34" s="8"/>
      <c r="C34" s="9"/>
      <c r="D34" s="21" t="s">
        <v>34</v>
      </c>
      <c r="E34" s="15" t="s">
        <v>269</v>
      </c>
      <c r="F34" s="16"/>
    </row>
    <row r="35" spans="2:6" ht="15" x14ac:dyDescent="0.25">
      <c r="B35" s="8"/>
      <c r="C35" s="9"/>
      <c r="D35" s="15"/>
      <c r="E35" s="15"/>
      <c r="F35" s="16"/>
    </row>
    <row r="36" spans="2:6" ht="15" x14ac:dyDescent="0.25">
      <c r="B36" s="8"/>
      <c r="C36" s="9" t="s">
        <v>35</v>
      </c>
      <c r="D36" s="15" t="s">
        <v>36</v>
      </c>
      <c r="E36" s="15" t="s">
        <v>270</v>
      </c>
      <c r="F36" s="16"/>
    </row>
    <row r="37" spans="2:6" ht="15" x14ac:dyDescent="0.25">
      <c r="B37" s="8"/>
      <c r="C37" s="9"/>
      <c r="D37" s="15" t="s">
        <v>37</v>
      </c>
      <c r="E37" s="15" t="s">
        <v>271</v>
      </c>
      <c r="F37" s="16"/>
    </row>
    <row r="38" spans="2:6" ht="15" x14ac:dyDescent="0.25">
      <c r="B38" s="8"/>
      <c r="C38" s="9"/>
      <c r="D38" s="15" t="s">
        <v>38</v>
      </c>
      <c r="E38" s="15" t="s">
        <v>272</v>
      </c>
      <c r="F38" s="16"/>
    </row>
    <row r="39" spans="2:6" ht="15" x14ac:dyDescent="0.25">
      <c r="B39" s="8"/>
      <c r="C39" s="9"/>
      <c r="D39" s="15" t="s">
        <v>39</v>
      </c>
      <c r="E39" s="15" t="s">
        <v>273</v>
      </c>
      <c r="F39" s="16"/>
    </row>
    <row r="40" spans="2:6" ht="15" x14ac:dyDescent="0.25">
      <c r="B40" s="8"/>
      <c r="C40" s="9"/>
      <c r="D40" s="15" t="s">
        <v>40</v>
      </c>
      <c r="E40" s="15" t="s">
        <v>274</v>
      </c>
      <c r="F40" s="16"/>
    </row>
    <row r="41" spans="2:6" ht="15" x14ac:dyDescent="0.25">
      <c r="B41" s="8"/>
      <c r="C41" s="9"/>
      <c r="D41" s="15" t="s">
        <v>41</v>
      </c>
      <c r="E41" s="15" t="s">
        <v>275</v>
      </c>
      <c r="F41" s="16"/>
    </row>
    <row r="42" spans="2:6" ht="15" x14ac:dyDescent="0.25">
      <c r="B42" s="8"/>
      <c r="C42" s="9"/>
      <c r="D42" s="15" t="s">
        <v>42</v>
      </c>
      <c r="E42" s="15" t="s">
        <v>276</v>
      </c>
      <c r="F42" s="16"/>
    </row>
    <row r="43" spans="2:6" ht="15" x14ac:dyDescent="0.25">
      <c r="B43" s="8"/>
      <c r="C43" s="9"/>
      <c r="D43" s="15" t="s">
        <v>43</v>
      </c>
      <c r="E43" s="15" t="s">
        <v>277</v>
      </c>
      <c r="F43" s="16"/>
    </row>
    <row r="44" spans="2:6" ht="15" x14ac:dyDescent="0.25">
      <c r="B44" s="8"/>
      <c r="C44" s="9"/>
      <c r="D44" s="15" t="s">
        <v>44</v>
      </c>
      <c r="E44" s="15" t="s">
        <v>278</v>
      </c>
      <c r="F44" s="16"/>
    </row>
    <row r="45" spans="2:6" ht="15" x14ac:dyDescent="0.25">
      <c r="B45" s="8"/>
      <c r="C45" s="9"/>
      <c r="D45" s="15" t="s">
        <v>45</v>
      </c>
      <c r="E45" s="15" t="s">
        <v>279</v>
      </c>
      <c r="F45" s="16"/>
    </row>
    <row r="46" spans="2:6" ht="15" x14ac:dyDescent="0.25">
      <c r="B46" s="8"/>
      <c r="C46" s="9"/>
      <c r="D46" s="15" t="s">
        <v>46</v>
      </c>
      <c r="E46" s="15" t="s">
        <v>280</v>
      </c>
      <c r="F46" s="16"/>
    </row>
    <row r="47" spans="2:6" ht="15" x14ac:dyDescent="0.25">
      <c r="B47" s="8"/>
      <c r="C47" s="9"/>
      <c r="D47" s="15" t="s">
        <v>47</v>
      </c>
      <c r="E47" s="15" t="s">
        <v>281</v>
      </c>
      <c r="F47" s="16"/>
    </row>
    <row r="48" spans="2:6" ht="15" x14ac:dyDescent="0.25">
      <c r="B48" s="8"/>
      <c r="C48" s="9"/>
      <c r="D48" s="15" t="s">
        <v>48</v>
      </c>
      <c r="E48" s="15" t="s">
        <v>282</v>
      </c>
      <c r="F48" s="16"/>
    </row>
    <row r="49" spans="2:17" ht="15" x14ac:dyDescent="0.25">
      <c r="B49" s="8"/>
      <c r="C49" s="9"/>
      <c r="D49" s="15"/>
      <c r="E49" s="15"/>
      <c r="F49" s="16"/>
    </row>
    <row r="50" spans="2:17" ht="15" x14ac:dyDescent="0.25">
      <c r="B50" s="8"/>
      <c r="C50" s="9" t="s">
        <v>49</v>
      </c>
      <c r="D50" s="15" t="s">
        <v>50</v>
      </c>
      <c r="E50" s="15" t="s">
        <v>283</v>
      </c>
      <c r="F50" s="16"/>
    </row>
    <row r="51" spans="2:17" ht="15" x14ac:dyDescent="0.25">
      <c r="B51" s="8"/>
      <c r="C51" s="9"/>
      <c r="D51" s="15" t="s">
        <v>51</v>
      </c>
      <c r="E51" s="15" t="s">
        <v>284</v>
      </c>
      <c r="F51" s="16"/>
    </row>
    <row r="52" spans="2:17" ht="15" x14ac:dyDescent="0.25">
      <c r="B52" s="8"/>
      <c r="C52" s="9"/>
      <c r="D52" s="15" t="s">
        <v>52</v>
      </c>
      <c r="E52" s="15" t="s">
        <v>53</v>
      </c>
      <c r="F52" s="16"/>
    </row>
    <row r="53" spans="2:17" ht="15" x14ac:dyDescent="0.25">
      <c r="B53" s="8"/>
      <c r="C53" s="9"/>
      <c r="D53" s="15" t="s">
        <v>54</v>
      </c>
      <c r="E53" s="15" t="s">
        <v>55</v>
      </c>
      <c r="F53" s="16"/>
    </row>
    <row r="54" spans="2:17" ht="15" x14ac:dyDescent="0.25">
      <c r="B54" s="8"/>
      <c r="C54" s="9"/>
      <c r="D54" s="15"/>
      <c r="E54" s="15"/>
      <c r="F54" s="16"/>
    </row>
    <row r="55" spans="2:17" ht="15" x14ac:dyDescent="0.25">
      <c r="B55" s="8"/>
      <c r="C55" s="9" t="s">
        <v>56</v>
      </c>
      <c r="D55" s="15" t="s">
        <v>57</v>
      </c>
      <c r="E55" s="15" t="s">
        <v>285</v>
      </c>
      <c r="F55" s="16"/>
    </row>
    <row r="56" spans="2:17" ht="15" x14ac:dyDescent="0.25">
      <c r="B56" s="8"/>
      <c r="C56" s="9"/>
      <c r="D56" s="15" t="s">
        <v>58</v>
      </c>
      <c r="E56" s="15" t="s">
        <v>286</v>
      </c>
      <c r="F56" s="16"/>
    </row>
    <row r="57" spans="2:17" ht="15" x14ac:dyDescent="0.25">
      <c r="B57" s="22"/>
      <c r="C57" s="9"/>
      <c r="D57" s="15"/>
      <c r="E57" s="15" t="s">
        <v>287</v>
      </c>
      <c r="F57" s="16"/>
    </row>
    <row r="58" spans="2:17" ht="15" x14ac:dyDescent="0.25">
      <c r="B58" s="23" t="str">
        <f>B3</f>
        <v>Reamers</v>
      </c>
      <c r="C58" s="24" t="str">
        <f>"Total ("&amp;B3&amp;")"</f>
        <v>Total (Reamers)</v>
      </c>
      <c r="D58" s="25"/>
      <c r="E58" s="25"/>
      <c r="F58" s="26">
        <f>SUM(F57:INDEX(F$1:F57,MATCH($B58,F$1:F57,0)))</f>
        <v>0</v>
      </c>
      <c r="G58" s="27"/>
      <c r="P58" s="28"/>
      <c r="Q58" s="28"/>
    </row>
    <row r="59" spans="2:17" ht="15" x14ac:dyDescent="0.25">
      <c r="B59" s="8"/>
      <c r="C59" s="9"/>
      <c r="D59" s="15"/>
      <c r="E59" s="15"/>
      <c r="F59" s="16"/>
      <c r="G59" s="28"/>
      <c r="P59" s="28"/>
      <c r="Q59" s="28"/>
    </row>
    <row r="60" spans="2:17" ht="15" x14ac:dyDescent="0.25">
      <c r="B60" s="22" t="s">
        <v>59</v>
      </c>
      <c r="C60" s="9"/>
      <c r="D60" s="9"/>
      <c r="E60" s="9"/>
      <c r="F60" s="29" t="str">
        <f>$B60</f>
        <v>Size 3</v>
      </c>
      <c r="G60" s="28"/>
      <c r="P60" s="28"/>
      <c r="Q60" s="28"/>
    </row>
    <row r="61" spans="2:17" ht="15" x14ac:dyDescent="0.25">
      <c r="B61" s="8" t="s">
        <v>60</v>
      </c>
      <c r="C61" s="9" t="s">
        <v>61</v>
      </c>
      <c r="D61" s="18" t="s">
        <v>62</v>
      </c>
      <c r="E61" s="15" t="s">
        <v>288</v>
      </c>
      <c r="F61" s="16"/>
      <c r="G61" s="28"/>
      <c r="P61" s="28"/>
      <c r="Q61" s="28"/>
    </row>
    <row r="62" spans="2:17" ht="15" x14ac:dyDescent="0.25">
      <c r="B62" s="30"/>
      <c r="C62" s="9"/>
      <c r="D62" s="15"/>
      <c r="E62" s="15" t="s">
        <v>287</v>
      </c>
      <c r="F62" s="16"/>
      <c r="G62" s="28"/>
      <c r="P62" s="28"/>
      <c r="Q62" s="28"/>
    </row>
    <row r="63" spans="2:17" ht="15" x14ac:dyDescent="0.25">
      <c r="B63" s="30"/>
      <c r="C63" s="9" t="s">
        <v>63</v>
      </c>
      <c r="D63" s="15" t="s">
        <v>64</v>
      </c>
      <c r="E63" s="15" t="s">
        <v>289</v>
      </c>
      <c r="F63" s="16"/>
      <c r="G63" s="28"/>
      <c r="P63" s="28"/>
      <c r="Q63" s="28"/>
    </row>
    <row r="64" spans="2:17" ht="15" x14ac:dyDescent="0.25">
      <c r="B64" s="30"/>
      <c r="C64" s="9"/>
      <c r="D64" s="15" t="s">
        <v>65</v>
      </c>
      <c r="E64" s="15" t="s">
        <v>290</v>
      </c>
      <c r="F64" s="16"/>
      <c r="G64" s="28"/>
      <c r="P64" s="28"/>
      <c r="Q64" s="28"/>
    </row>
    <row r="65" spans="2:17" ht="15" x14ac:dyDescent="0.25">
      <c r="B65" s="30"/>
      <c r="C65" s="9"/>
      <c r="D65" s="15" t="s">
        <v>66</v>
      </c>
      <c r="E65" s="15" t="s">
        <v>291</v>
      </c>
      <c r="F65" s="16"/>
      <c r="G65" s="28"/>
      <c r="P65" s="28"/>
      <c r="Q65" s="28"/>
    </row>
    <row r="66" spans="2:17" ht="15" x14ac:dyDescent="0.25">
      <c r="B66" s="30"/>
      <c r="C66" s="9"/>
      <c r="D66" s="15" t="s">
        <v>67</v>
      </c>
      <c r="E66" s="15" t="s">
        <v>292</v>
      </c>
      <c r="F66" s="16"/>
      <c r="G66" s="28"/>
      <c r="P66" s="28"/>
      <c r="Q66" s="28"/>
    </row>
    <row r="67" spans="2:17" ht="15" x14ac:dyDescent="0.25">
      <c r="B67" s="30"/>
      <c r="C67" s="9"/>
      <c r="D67" s="15"/>
      <c r="E67" s="15" t="s">
        <v>287</v>
      </c>
      <c r="F67" s="16"/>
      <c r="G67" s="28"/>
      <c r="P67" s="28"/>
      <c r="Q67" s="28"/>
    </row>
    <row r="68" spans="2:17" ht="15" x14ac:dyDescent="0.25">
      <c r="B68" s="30"/>
      <c r="C68" s="9" t="s">
        <v>68</v>
      </c>
      <c r="D68" s="15" t="s">
        <v>69</v>
      </c>
      <c r="E68" s="15" t="s">
        <v>293</v>
      </c>
      <c r="F68" s="16"/>
      <c r="G68" s="28"/>
      <c r="P68" s="28"/>
      <c r="Q68" s="28"/>
    </row>
    <row r="69" spans="2:17" ht="15" x14ac:dyDescent="0.25">
      <c r="B69" s="30"/>
      <c r="C69" s="9"/>
      <c r="D69" s="15" t="s">
        <v>70</v>
      </c>
      <c r="E69" s="15" t="s">
        <v>294</v>
      </c>
      <c r="F69" s="16"/>
      <c r="G69" s="28"/>
      <c r="P69" s="28"/>
      <c r="Q69" s="28"/>
    </row>
    <row r="70" spans="2:17" ht="15" x14ac:dyDescent="0.25">
      <c r="B70" s="30"/>
      <c r="C70" s="9"/>
      <c r="D70" s="15" t="s">
        <v>71</v>
      </c>
      <c r="E70" s="15" t="s">
        <v>295</v>
      </c>
      <c r="F70" s="16"/>
      <c r="G70" s="28"/>
      <c r="P70" s="28"/>
      <c r="Q70" s="28"/>
    </row>
    <row r="71" spans="2:17" ht="15" x14ac:dyDescent="0.25">
      <c r="B71" s="30"/>
      <c r="C71" s="9"/>
      <c r="D71" s="15" t="s">
        <v>72</v>
      </c>
      <c r="E71" s="15" t="s">
        <v>296</v>
      </c>
      <c r="F71" s="16"/>
      <c r="G71" s="28"/>
      <c r="P71" s="28"/>
      <c r="Q71" s="28"/>
    </row>
    <row r="72" spans="2:17" ht="15" x14ac:dyDescent="0.25">
      <c r="B72" s="30"/>
      <c r="C72" s="9"/>
      <c r="D72" s="15"/>
      <c r="E72" s="15"/>
      <c r="F72" s="16"/>
      <c r="G72" s="28"/>
      <c r="P72" s="28"/>
      <c r="Q72" s="28"/>
    </row>
    <row r="73" spans="2:17" ht="15" x14ac:dyDescent="0.25">
      <c r="B73" s="30"/>
      <c r="C73" s="9"/>
      <c r="D73" s="15" t="s">
        <v>73</v>
      </c>
      <c r="E73" s="15" t="s">
        <v>297</v>
      </c>
      <c r="F73" s="16"/>
      <c r="G73" s="28"/>
      <c r="P73" s="28"/>
      <c r="Q73" s="28"/>
    </row>
    <row r="74" spans="2:17" ht="15" x14ac:dyDescent="0.25">
      <c r="B74" s="30"/>
      <c r="C74" s="9"/>
      <c r="D74" s="15" t="s">
        <v>74</v>
      </c>
      <c r="E74" s="15" t="s">
        <v>298</v>
      </c>
      <c r="F74" s="16"/>
      <c r="G74" s="28"/>
      <c r="P74" s="28"/>
      <c r="Q74" s="28"/>
    </row>
    <row r="75" spans="2:17" ht="15" x14ac:dyDescent="0.25">
      <c r="B75" s="30"/>
      <c r="C75" s="9"/>
      <c r="D75" s="15" t="s">
        <v>75</v>
      </c>
      <c r="E75" s="15" t="s">
        <v>299</v>
      </c>
      <c r="F75" s="16"/>
      <c r="G75" s="28"/>
      <c r="P75" s="28"/>
      <c r="Q75" s="28"/>
    </row>
    <row r="76" spans="2:17" ht="15" x14ac:dyDescent="0.25">
      <c r="B76" s="30"/>
      <c r="C76" s="9"/>
      <c r="D76" s="15" t="s">
        <v>76</v>
      </c>
      <c r="E76" s="15" t="s">
        <v>300</v>
      </c>
      <c r="F76" s="16"/>
      <c r="G76" s="28"/>
      <c r="P76" s="28"/>
      <c r="Q76" s="28"/>
    </row>
    <row r="77" spans="2:17" ht="15" x14ac:dyDescent="0.25">
      <c r="B77" s="30"/>
      <c r="C77" s="9"/>
      <c r="D77" s="15"/>
      <c r="E77" s="15"/>
      <c r="F77" s="16"/>
      <c r="G77" s="28"/>
      <c r="P77" s="28"/>
      <c r="Q77" s="28"/>
    </row>
    <row r="78" spans="2:17" ht="15" x14ac:dyDescent="0.25">
      <c r="B78" s="30"/>
      <c r="C78" s="9" t="s">
        <v>77</v>
      </c>
      <c r="D78" s="15" t="s">
        <v>78</v>
      </c>
      <c r="E78" s="15" t="s">
        <v>438</v>
      </c>
      <c r="F78" s="16"/>
      <c r="G78" s="28"/>
      <c r="P78" s="28"/>
      <c r="Q78" s="28"/>
    </row>
    <row r="79" spans="2:17" ht="15" x14ac:dyDescent="0.25">
      <c r="B79" s="30"/>
      <c r="C79" s="9"/>
      <c r="D79" s="15" t="s">
        <v>79</v>
      </c>
      <c r="E79" s="15" t="s">
        <v>439</v>
      </c>
      <c r="F79" s="16"/>
      <c r="G79" s="28"/>
      <c r="P79" s="28"/>
      <c r="Q79" s="28"/>
    </row>
    <row r="80" spans="2:17" ht="15" x14ac:dyDescent="0.25">
      <c r="B80" s="30"/>
      <c r="C80" s="9"/>
      <c r="D80" s="15"/>
      <c r="E80" s="15" t="s">
        <v>287</v>
      </c>
      <c r="F80" s="16"/>
      <c r="G80" s="28"/>
      <c r="P80" s="28"/>
      <c r="Q80" s="28"/>
    </row>
    <row r="81" spans="2:17" ht="15" x14ac:dyDescent="0.25">
      <c r="B81" s="30"/>
      <c r="C81" s="9" t="s">
        <v>80</v>
      </c>
      <c r="D81" s="15" t="s">
        <v>81</v>
      </c>
      <c r="E81" s="15" t="s">
        <v>301</v>
      </c>
      <c r="F81" s="16"/>
      <c r="G81" s="28"/>
      <c r="P81" s="28"/>
      <c r="Q81" s="28"/>
    </row>
    <row r="82" spans="2:17" ht="15" x14ac:dyDescent="0.25">
      <c r="B82" s="30"/>
      <c r="C82" s="9"/>
      <c r="D82" s="15" t="s">
        <v>82</v>
      </c>
      <c r="E82" s="15" t="s">
        <v>302</v>
      </c>
      <c r="F82" s="16"/>
      <c r="G82" s="28"/>
      <c r="P82" s="28"/>
      <c r="Q82" s="28"/>
    </row>
    <row r="83" spans="2:17" ht="15" x14ac:dyDescent="0.25">
      <c r="B83" s="30"/>
      <c r="C83" s="9"/>
      <c r="D83" s="15" t="s">
        <v>83</v>
      </c>
      <c r="E83" s="15" t="s">
        <v>303</v>
      </c>
      <c r="F83" s="16"/>
      <c r="G83" s="28"/>
      <c r="P83" s="28"/>
      <c r="Q83" s="28"/>
    </row>
    <row r="84" spans="2:17" ht="15" x14ac:dyDescent="0.25">
      <c r="B84" s="22"/>
      <c r="C84" s="9"/>
      <c r="D84" s="15" t="s">
        <v>84</v>
      </c>
      <c r="E84" s="15" t="s">
        <v>304</v>
      </c>
      <c r="F84" s="16"/>
      <c r="G84" s="28"/>
      <c r="P84" s="28"/>
      <c r="Q84" s="28"/>
    </row>
    <row r="85" spans="2:17" ht="15" x14ac:dyDescent="0.25">
      <c r="B85" s="22"/>
      <c r="C85" s="9"/>
      <c r="D85" s="15"/>
      <c r="E85" s="15"/>
      <c r="F85" s="16"/>
      <c r="G85" s="28"/>
      <c r="P85" s="28"/>
      <c r="Q85" s="28"/>
    </row>
    <row r="86" spans="2:17" ht="15" x14ac:dyDescent="0.25">
      <c r="B86" s="30" t="str">
        <f>B60</f>
        <v>Size 3</v>
      </c>
      <c r="C86" s="24" t="str">
        <f>"Total ("&amp;B60&amp;")"</f>
        <v>Total (Size 3)</v>
      </c>
      <c r="D86" s="25"/>
      <c r="E86" s="25"/>
      <c r="F86" s="26">
        <f>SUM(F85:INDEX(F$1:F85,MATCH($B86,F$1:F85,0)))</f>
        <v>0</v>
      </c>
      <c r="G86" s="28"/>
      <c r="P86" s="28"/>
      <c r="Q86" s="28"/>
    </row>
    <row r="87" spans="2:17" ht="15" x14ac:dyDescent="0.25">
      <c r="B87" s="9"/>
      <c r="C87" s="9"/>
      <c r="D87" s="15"/>
      <c r="E87" s="15"/>
      <c r="F87" s="16"/>
      <c r="G87" s="28"/>
      <c r="I87" s="31"/>
      <c r="J87" s="31"/>
      <c r="M87" s="28"/>
      <c r="N87" s="28"/>
      <c r="P87" s="28"/>
      <c r="Q87" s="28"/>
    </row>
    <row r="88" spans="2:17" ht="15" x14ac:dyDescent="0.25">
      <c r="B88" s="22" t="s">
        <v>85</v>
      </c>
      <c r="C88" s="9"/>
      <c r="D88" s="15"/>
      <c r="E88" s="15"/>
      <c r="F88" s="19" t="str">
        <f>$B88</f>
        <v>Cupless Size 3</v>
      </c>
      <c r="G88" s="28"/>
      <c r="P88" s="28"/>
      <c r="Q88" s="28"/>
    </row>
    <row r="89" spans="2:17" ht="15" x14ac:dyDescent="0.25">
      <c r="B89" s="30"/>
      <c r="C89" s="32" t="s">
        <v>77</v>
      </c>
      <c r="D89" s="15" t="s">
        <v>86</v>
      </c>
      <c r="E89" s="15" t="s">
        <v>305</v>
      </c>
      <c r="F89" s="16"/>
      <c r="G89" s="28"/>
      <c r="P89" s="28"/>
      <c r="Q89" s="28"/>
    </row>
    <row r="90" spans="2:17" ht="15" x14ac:dyDescent="0.25">
      <c r="B90" s="30"/>
      <c r="C90" s="9"/>
      <c r="D90" s="15" t="s">
        <v>87</v>
      </c>
      <c r="E90" s="15" t="s">
        <v>306</v>
      </c>
      <c r="F90" s="16"/>
      <c r="G90" s="28"/>
      <c r="P90" s="28"/>
      <c r="Q90" s="28"/>
    </row>
    <row r="91" spans="2:17" ht="15" x14ac:dyDescent="0.25">
      <c r="B91" s="22"/>
      <c r="C91" s="9"/>
      <c r="D91" s="15"/>
      <c r="E91" s="15" t="s">
        <v>287</v>
      </c>
      <c r="F91" s="16"/>
      <c r="G91" s="28"/>
      <c r="P91" s="28"/>
      <c r="Q91" s="28"/>
    </row>
    <row r="92" spans="2:17" ht="15" x14ac:dyDescent="0.25">
      <c r="B92" s="30" t="str">
        <f>B88</f>
        <v>Cupless Size 3</v>
      </c>
      <c r="C92" s="24" t="str">
        <f>"Total ("&amp;B92&amp;")"</f>
        <v>Total (Cupless Size 3)</v>
      </c>
      <c r="D92" s="25"/>
      <c r="E92" s="25"/>
      <c r="F92" s="26">
        <f>SUM(F91:INDEX(F$1:F91,MATCH($B92,F$1:F91,0)))</f>
        <v>0</v>
      </c>
      <c r="G92" s="28"/>
      <c r="I92" s="31"/>
      <c r="J92" s="31"/>
      <c r="M92" s="28"/>
      <c r="N92" s="28"/>
      <c r="P92" s="28"/>
      <c r="Q92" s="28"/>
    </row>
    <row r="93" spans="2:17" ht="15" x14ac:dyDescent="0.25">
      <c r="B93" s="9"/>
      <c r="C93" s="9"/>
      <c r="D93" s="15"/>
      <c r="E93" s="15"/>
      <c r="F93" s="16"/>
      <c r="G93" s="28"/>
      <c r="I93" s="31"/>
      <c r="J93" s="31"/>
      <c r="M93" s="28"/>
      <c r="N93" s="28"/>
      <c r="P93" s="28"/>
      <c r="Q93" s="28"/>
    </row>
    <row r="94" spans="2:17" ht="15" customHeight="1" x14ac:dyDescent="0.25">
      <c r="B94" s="22" t="s">
        <v>88</v>
      </c>
      <c r="C94" s="9"/>
      <c r="D94" s="15"/>
      <c r="E94" s="15"/>
      <c r="F94" s="19" t="str">
        <f>$B94</f>
        <v>Instruments Size 3</v>
      </c>
      <c r="G94" s="28"/>
      <c r="I94" s="31"/>
      <c r="J94" s="31"/>
      <c r="M94" s="28"/>
      <c r="N94" s="28"/>
      <c r="P94" s="28"/>
      <c r="Q94" s="28"/>
    </row>
    <row r="95" spans="2:17" ht="15" customHeight="1" x14ac:dyDescent="0.25">
      <c r="B95" s="22"/>
      <c r="C95" s="9"/>
      <c r="D95" s="14"/>
      <c r="E95" s="15"/>
      <c r="F95" s="16"/>
      <c r="G95" s="28"/>
      <c r="I95" s="31"/>
      <c r="J95" s="31"/>
      <c r="M95" s="28"/>
      <c r="N95" s="28"/>
      <c r="P95" s="28"/>
      <c r="Q95" s="28"/>
    </row>
    <row r="96" spans="2:17" ht="15" x14ac:dyDescent="0.25">
      <c r="B96" s="30" t="e">
        <f>#REF!</f>
        <v>#REF!</v>
      </c>
      <c r="C96" s="33" t="s">
        <v>89</v>
      </c>
      <c r="D96" s="15" t="s">
        <v>90</v>
      </c>
      <c r="E96" s="15" t="s">
        <v>307</v>
      </c>
      <c r="F96" s="16"/>
      <c r="I96" s="31"/>
      <c r="J96" s="31"/>
      <c r="M96" s="28"/>
      <c r="N96" s="28"/>
      <c r="P96" s="28"/>
      <c r="Q96" s="28"/>
    </row>
    <row r="97" spans="2:17" ht="15" x14ac:dyDescent="0.25">
      <c r="B97" s="30" t="e">
        <f t="shared" ref="B97:B105" si="0">B96</f>
        <v>#REF!</v>
      </c>
      <c r="C97" s="9"/>
      <c r="D97" s="15" t="s">
        <v>91</v>
      </c>
      <c r="E97" s="15" t="s">
        <v>308</v>
      </c>
      <c r="F97" s="16"/>
      <c r="G97" s="34"/>
      <c r="I97" s="31"/>
      <c r="J97" s="31"/>
      <c r="M97" s="28"/>
      <c r="N97" s="28"/>
      <c r="P97" s="28"/>
      <c r="Q97" s="28"/>
    </row>
    <row r="98" spans="2:17" ht="15" x14ac:dyDescent="0.25">
      <c r="B98" s="30" t="e">
        <f t="shared" si="0"/>
        <v>#REF!</v>
      </c>
      <c r="C98" s="9"/>
      <c r="D98" s="15" t="s">
        <v>92</v>
      </c>
      <c r="E98" s="15" t="s">
        <v>309</v>
      </c>
      <c r="F98" s="16"/>
      <c r="I98" s="31"/>
      <c r="J98" s="31"/>
      <c r="M98" s="28"/>
      <c r="N98" s="28"/>
      <c r="P98" s="28"/>
      <c r="Q98" s="28"/>
    </row>
    <row r="99" spans="2:17" ht="15" x14ac:dyDescent="0.25">
      <c r="B99" s="30" t="e">
        <f t="shared" si="0"/>
        <v>#REF!</v>
      </c>
      <c r="C99" s="9"/>
      <c r="D99" s="15" t="s">
        <v>93</v>
      </c>
      <c r="E99" s="15" t="s">
        <v>310</v>
      </c>
      <c r="F99" s="16"/>
      <c r="I99" s="31"/>
      <c r="J99" s="31"/>
      <c r="M99" s="28"/>
      <c r="N99" s="28"/>
      <c r="P99" s="28"/>
      <c r="Q99" s="28"/>
    </row>
    <row r="100" spans="2:17" ht="15" x14ac:dyDescent="0.25">
      <c r="B100" s="30" t="e">
        <f t="shared" si="0"/>
        <v>#REF!</v>
      </c>
      <c r="C100" s="9"/>
      <c r="D100" s="15" t="s">
        <v>94</v>
      </c>
      <c r="E100" s="15" t="s">
        <v>311</v>
      </c>
      <c r="F100" s="16"/>
      <c r="I100" s="31"/>
      <c r="J100" s="31"/>
      <c r="M100" s="28"/>
      <c r="N100" s="28"/>
      <c r="P100" s="28"/>
      <c r="Q100" s="28"/>
    </row>
    <row r="101" spans="2:17" ht="15" x14ac:dyDescent="0.25">
      <c r="B101" s="30" t="e">
        <f t="shared" si="0"/>
        <v>#REF!</v>
      </c>
      <c r="C101" s="9"/>
      <c r="D101" s="15" t="s">
        <v>95</v>
      </c>
      <c r="E101" s="15" t="s">
        <v>312</v>
      </c>
      <c r="F101" s="16"/>
      <c r="I101" s="31"/>
      <c r="J101" s="31"/>
      <c r="M101" s="28"/>
      <c r="N101" s="28"/>
      <c r="P101" s="28"/>
      <c r="Q101" s="28"/>
    </row>
    <row r="102" spans="2:17" ht="15" x14ac:dyDescent="0.25">
      <c r="B102" s="30" t="e">
        <f t="shared" si="0"/>
        <v>#REF!</v>
      </c>
      <c r="C102" s="9"/>
      <c r="D102" s="15" t="s">
        <v>96</v>
      </c>
      <c r="E102" s="15" t="s">
        <v>313</v>
      </c>
      <c r="F102" s="16"/>
      <c r="I102" s="31"/>
      <c r="J102" s="31"/>
      <c r="M102" s="28"/>
      <c r="N102" s="28"/>
      <c r="P102" s="28"/>
      <c r="Q102" s="28"/>
    </row>
    <row r="103" spans="2:17" ht="15" x14ac:dyDescent="0.25">
      <c r="B103" s="30" t="e">
        <f t="shared" si="0"/>
        <v>#REF!</v>
      </c>
      <c r="C103" s="9"/>
      <c r="D103" s="15" t="s">
        <v>97</v>
      </c>
      <c r="E103" s="15" t="s">
        <v>314</v>
      </c>
      <c r="F103" s="16"/>
      <c r="I103" s="31"/>
      <c r="J103" s="31"/>
      <c r="M103" s="28"/>
      <c r="N103" s="28"/>
      <c r="P103" s="28"/>
      <c r="Q103" s="28"/>
    </row>
    <row r="104" spans="2:17" ht="15" x14ac:dyDescent="0.25">
      <c r="B104" s="30" t="e">
        <f t="shared" si="0"/>
        <v>#REF!</v>
      </c>
      <c r="C104" s="9"/>
      <c r="D104" s="15" t="s">
        <v>98</v>
      </c>
      <c r="E104" s="15" t="s">
        <v>315</v>
      </c>
      <c r="F104" s="16"/>
      <c r="I104" s="31"/>
      <c r="J104" s="31"/>
      <c r="M104" s="28"/>
      <c r="N104" s="28"/>
      <c r="P104" s="28"/>
      <c r="Q104" s="28"/>
    </row>
    <row r="105" spans="2:17" ht="15" x14ac:dyDescent="0.25">
      <c r="B105" s="30" t="e">
        <f t="shared" si="0"/>
        <v>#REF!</v>
      </c>
      <c r="C105" s="9"/>
      <c r="D105" s="15" t="s">
        <v>99</v>
      </c>
      <c r="E105" s="15" t="s">
        <v>316</v>
      </c>
      <c r="F105" s="16"/>
      <c r="I105" s="31"/>
      <c r="J105" s="31"/>
      <c r="M105" s="28"/>
      <c r="N105" s="28"/>
      <c r="P105" s="28"/>
      <c r="Q105" s="28"/>
    </row>
    <row r="106" spans="2:17" ht="15" x14ac:dyDescent="0.25">
      <c r="B106" s="30"/>
      <c r="C106" s="9"/>
      <c r="D106" s="15" t="s">
        <v>100</v>
      </c>
      <c r="E106" s="15" t="s">
        <v>317</v>
      </c>
      <c r="F106" s="16"/>
      <c r="M106" s="28"/>
      <c r="N106" s="28"/>
      <c r="P106" s="28"/>
      <c r="Q106" s="28"/>
    </row>
    <row r="107" spans="2:17" ht="15" x14ac:dyDescent="0.25">
      <c r="B107" s="30"/>
      <c r="C107" s="9"/>
      <c r="D107" s="15" t="s">
        <v>101</v>
      </c>
      <c r="E107" s="15" t="s">
        <v>318</v>
      </c>
      <c r="F107" s="16"/>
      <c r="M107" s="28"/>
      <c r="N107" s="28"/>
      <c r="P107" s="28"/>
      <c r="Q107" s="28"/>
    </row>
    <row r="108" spans="2:17" ht="15" x14ac:dyDescent="0.25">
      <c r="B108" s="30"/>
      <c r="C108" s="9"/>
      <c r="D108" s="15" t="s">
        <v>102</v>
      </c>
      <c r="E108" s="15" t="s">
        <v>319</v>
      </c>
      <c r="F108" s="16"/>
      <c r="M108" s="28"/>
      <c r="N108" s="28"/>
      <c r="P108" s="28"/>
      <c r="Q108" s="28"/>
    </row>
    <row r="109" spans="2:17" ht="15" x14ac:dyDescent="0.25">
      <c r="B109" s="30" t="e">
        <f>B105</f>
        <v>#REF!</v>
      </c>
      <c r="C109" s="9"/>
      <c r="D109" s="15" t="s">
        <v>103</v>
      </c>
      <c r="E109" s="15" t="s">
        <v>320</v>
      </c>
      <c r="F109" s="16"/>
      <c r="M109" s="28"/>
      <c r="N109" s="28"/>
      <c r="P109" s="28"/>
      <c r="Q109" s="28"/>
    </row>
    <row r="110" spans="2:17" ht="15" x14ac:dyDescent="0.25">
      <c r="B110" s="30"/>
      <c r="C110" s="9"/>
      <c r="D110" s="15" t="s">
        <v>104</v>
      </c>
      <c r="E110" s="15" t="s">
        <v>321</v>
      </c>
      <c r="F110" s="16"/>
      <c r="M110" s="28"/>
      <c r="N110" s="28"/>
      <c r="P110" s="28"/>
      <c r="Q110" s="28"/>
    </row>
    <row r="111" spans="2:17" ht="15" x14ac:dyDescent="0.25">
      <c r="B111" s="30"/>
      <c r="C111" s="9"/>
      <c r="D111" s="15" t="s">
        <v>105</v>
      </c>
      <c r="E111" s="15" t="s">
        <v>322</v>
      </c>
      <c r="F111" s="16"/>
      <c r="P111" s="28"/>
      <c r="Q111" s="28"/>
    </row>
    <row r="112" spans="2:17" ht="15" x14ac:dyDescent="0.25">
      <c r="B112" s="30"/>
      <c r="C112" s="9"/>
      <c r="D112" s="15"/>
      <c r="E112" s="15"/>
      <c r="F112" s="16"/>
      <c r="P112" s="28"/>
      <c r="Q112" s="28"/>
    </row>
    <row r="113" spans="1:17" ht="15" x14ac:dyDescent="0.25">
      <c r="B113" s="30"/>
      <c r="C113" s="9" t="s">
        <v>49</v>
      </c>
      <c r="D113" s="15" t="s">
        <v>106</v>
      </c>
      <c r="E113" s="15" t="s">
        <v>323</v>
      </c>
      <c r="F113" s="16"/>
      <c r="P113" s="28"/>
      <c r="Q113" s="28"/>
    </row>
    <row r="114" spans="1:17" ht="15" x14ac:dyDescent="0.25">
      <c r="B114" s="30"/>
      <c r="C114" s="9"/>
      <c r="D114" s="15" t="s">
        <v>107</v>
      </c>
      <c r="E114" s="15" t="s">
        <v>324</v>
      </c>
      <c r="F114" s="16"/>
      <c r="P114" s="28"/>
      <c r="Q114" s="28"/>
    </row>
    <row r="115" spans="1:17" ht="15" x14ac:dyDescent="0.25">
      <c r="B115" s="30"/>
      <c r="C115" s="9"/>
      <c r="D115" s="15" t="s">
        <v>108</v>
      </c>
      <c r="E115" s="15" t="s">
        <v>325</v>
      </c>
      <c r="F115" s="16"/>
      <c r="P115" s="28"/>
      <c r="Q115" s="28"/>
    </row>
    <row r="116" spans="1:17" ht="15" x14ac:dyDescent="0.25">
      <c r="B116" s="30"/>
      <c r="C116" s="9"/>
      <c r="D116" s="15" t="s">
        <v>109</v>
      </c>
      <c r="E116" s="15" t="s">
        <v>326</v>
      </c>
      <c r="F116" s="16"/>
      <c r="P116" s="28"/>
      <c r="Q116" s="28"/>
    </row>
    <row r="117" spans="1:17" ht="15" x14ac:dyDescent="0.25">
      <c r="B117" s="30"/>
      <c r="C117" s="9"/>
      <c r="D117" s="15"/>
      <c r="E117" s="15"/>
      <c r="F117" s="16"/>
      <c r="P117" s="28"/>
      <c r="Q117" s="28"/>
    </row>
    <row r="118" spans="1:17" ht="15" x14ac:dyDescent="0.25">
      <c r="B118" s="30"/>
      <c r="C118" s="9" t="s">
        <v>110</v>
      </c>
      <c r="D118" s="15" t="s">
        <v>111</v>
      </c>
      <c r="E118" s="15" t="s">
        <v>327</v>
      </c>
      <c r="F118" s="16"/>
      <c r="G118" s="28"/>
      <c r="P118" s="28"/>
      <c r="Q118" s="28"/>
    </row>
    <row r="119" spans="1:17" ht="15" x14ac:dyDescent="0.25">
      <c r="B119" s="30"/>
      <c r="C119" s="9"/>
      <c r="D119" s="15" t="s">
        <v>58</v>
      </c>
      <c r="E119" s="15" t="s">
        <v>286</v>
      </c>
      <c r="F119" s="16"/>
      <c r="G119" s="28"/>
      <c r="P119" s="28"/>
      <c r="Q119" s="28"/>
    </row>
    <row r="120" spans="1:17" s="11" customFormat="1" ht="15" x14ac:dyDescent="0.25">
      <c r="A120" s="12"/>
      <c r="B120" s="30"/>
      <c r="C120" s="9"/>
      <c r="D120" s="15"/>
      <c r="E120" s="15"/>
      <c r="F120" s="16"/>
      <c r="H120" s="12"/>
      <c r="I120" s="13"/>
      <c r="J120" s="13"/>
      <c r="K120" s="12"/>
      <c r="L120" s="12"/>
      <c r="M120" s="12"/>
      <c r="N120" s="12"/>
      <c r="O120" s="12"/>
      <c r="P120" s="12"/>
      <c r="Q120" s="12"/>
    </row>
    <row r="121" spans="1:17" s="11" customFormat="1" ht="15" x14ac:dyDescent="0.25">
      <c r="A121" s="12"/>
      <c r="B121" s="30" t="str">
        <f>B94</f>
        <v>Instruments Size 3</v>
      </c>
      <c r="C121" s="24" t="str">
        <f>"Total ("&amp;B121&amp;")"</f>
        <v>Total (Instruments Size 3)</v>
      </c>
      <c r="D121" s="25"/>
      <c r="E121" s="25"/>
      <c r="F121" s="26">
        <f>SUM(F120:INDEX(F$1:F120,MATCH($B121,F$1:F120,0)))</f>
        <v>0</v>
      </c>
      <c r="H121" s="12"/>
      <c r="I121" s="13"/>
      <c r="J121" s="13"/>
      <c r="K121" s="12"/>
      <c r="L121" s="12"/>
      <c r="M121" s="12"/>
      <c r="N121" s="12"/>
      <c r="O121" s="12"/>
      <c r="P121" s="12"/>
      <c r="Q121" s="12"/>
    </row>
    <row r="122" spans="1:17" s="11" customFormat="1" ht="15" x14ac:dyDescent="0.25">
      <c r="A122" s="12"/>
      <c r="B122" s="35"/>
      <c r="C122" s="36"/>
      <c r="D122" s="15"/>
      <c r="E122" s="15"/>
      <c r="F122" s="37"/>
      <c r="H122" s="12"/>
      <c r="I122" s="13"/>
      <c r="J122" s="13"/>
      <c r="K122" s="12"/>
      <c r="L122" s="12"/>
      <c r="M122" s="12"/>
      <c r="N122" s="12"/>
      <c r="O122" s="12"/>
      <c r="P122" s="12"/>
      <c r="Q122" s="12"/>
    </row>
    <row r="123" spans="1:17" s="11" customFormat="1" ht="15" x14ac:dyDescent="0.25">
      <c r="B123" s="8" t="s">
        <v>112</v>
      </c>
      <c r="C123" s="9"/>
      <c r="D123" s="9"/>
      <c r="E123" s="9"/>
      <c r="F123" s="19" t="str">
        <f>$B123</f>
        <v>Size 4</v>
      </c>
      <c r="H123" s="12"/>
      <c r="I123" s="13"/>
      <c r="J123" s="13"/>
      <c r="K123" s="12"/>
      <c r="L123" s="12"/>
      <c r="M123" s="12"/>
      <c r="N123" s="12"/>
      <c r="O123" s="12"/>
      <c r="P123" s="12"/>
      <c r="Q123" s="12"/>
    </row>
    <row r="124" spans="1:17" s="11" customFormat="1" ht="15" x14ac:dyDescent="0.25">
      <c r="B124" s="8" t="s">
        <v>60</v>
      </c>
      <c r="C124" s="9" t="s">
        <v>61</v>
      </c>
      <c r="D124" s="18" t="s">
        <v>113</v>
      </c>
      <c r="E124" s="15" t="s">
        <v>328</v>
      </c>
      <c r="F124" s="16"/>
      <c r="H124" s="12"/>
      <c r="I124" s="13"/>
      <c r="J124" s="13"/>
      <c r="K124" s="12"/>
      <c r="L124" s="12"/>
      <c r="M124" s="12"/>
      <c r="N124" s="12"/>
      <c r="O124" s="12"/>
      <c r="P124" s="12"/>
      <c r="Q124" s="12"/>
    </row>
    <row r="125" spans="1:17" s="11" customFormat="1" ht="15" x14ac:dyDescent="0.25">
      <c r="B125" s="8"/>
      <c r="C125" s="9"/>
      <c r="D125" s="18" t="s">
        <v>114</v>
      </c>
      <c r="E125" s="15" t="s">
        <v>329</v>
      </c>
      <c r="F125" s="16"/>
      <c r="H125" s="12"/>
      <c r="I125" s="13"/>
      <c r="J125" s="13"/>
      <c r="K125" s="12"/>
      <c r="L125" s="12"/>
      <c r="M125" s="12"/>
      <c r="N125" s="12"/>
      <c r="O125" s="12"/>
      <c r="P125" s="12"/>
      <c r="Q125" s="12"/>
    </row>
    <row r="126" spans="1:17" s="11" customFormat="1" ht="15" x14ac:dyDescent="0.25">
      <c r="B126" s="30"/>
      <c r="C126" s="9"/>
      <c r="D126" s="15"/>
      <c r="E126" s="15" t="s">
        <v>287</v>
      </c>
      <c r="F126" s="16"/>
      <c r="H126" s="12"/>
      <c r="I126" s="13"/>
      <c r="J126" s="13"/>
      <c r="K126" s="12"/>
      <c r="L126" s="12"/>
      <c r="M126" s="12"/>
      <c r="N126" s="12"/>
      <c r="O126" s="12"/>
      <c r="P126" s="12"/>
      <c r="Q126" s="12"/>
    </row>
    <row r="127" spans="1:17" s="11" customFormat="1" ht="15" x14ac:dyDescent="0.25">
      <c r="B127" s="30"/>
      <c r="C127" s="9" t="s">
        <v>63</v>
      </c>
      <c r="D127" s="15" t="s">
        <v>115</v>
      </c>
      <c r="E127" s="15" t="s">
        <v>330</v>
      </c>
      <c r="F127" s="16"/>
      <c r="H127" s="12"/>
      <c r="I127" s="13"/>
      <c r="J127" s="13"/>
      <c r="K127" s="12"/>
      <c r="L127" s="12"/>
      <c r="M127" s="12"/>
      <c r="N127" s="12"/>
      <c r="O127" s="12"/>
      <c r="P127" s="12"/>
      <c r="Q127" s="12"/>
    </row>
    <row r="128" spans="1:17" s="11" customFormat="1" ht="15" x14ac:dyDescent="0.25">
      <c r="B128" s="30"/>
      <c r="C128" s="9"/>
      <c r="D128" s="15" t="s">
        <v>116</v>
      </c>
      <c r="E128" s="15" t="s">
        <v>331</v>
      </c>
      <c r="F128" s="16"/>
      <c r="H128" s="12"/>
      <c r="I128" s="13"/>
      <c r="J128" s="13"/>
      <c r="K128" s="12"/>
      <c r="L128" s="12"/>
      <c r="M128" s="12"/>
      <c r="N128" s="12"/>
      <c r="O128" s="12"/>
      <c r="P128" s="12"/>
      <c r="Q128" s="12"/>
    </row>
    <row r="129" spans="2:17" s="11" customFormat="1" ht="15" x14ac:dyDescent="0.25">
      <c r="B129" s="30"/>
      <c r="C129" s="9"/>
      <c r="D129" s="15" t="s">
        <v>117</v>
      </c>
      <c r="E129" s="15" t="s">
        <v>332</v>
      </c>
      <c r="F129" s="16"/>
      <c r="H129" s="12"/>
      <c r="I129" s="13"/>
      <c r="J129" s="13"/>
      <c r="K129" s="12"/>
      <c r="L129" s="12"/>
      <c r="M129" s="12"/>
      <c r="N129" s="12"/>
      <c r="O129" s="12"/>
      <c r="P129" s="12"/>
      <c r="Q129" s="12"/>
    </row>
    <row r="130" spans="2:17" s="11" customFormat="1" ht="15" x14ac:dyDescent="0.25">
      <c r="B130" s="30"/>
      <c r="C130" s="9"/>
      <c r="D130" s="15" t="s">
        <v>118</v>
      </c>
      <c r="E130" s="15" t="s">
        <v>333</v>
      </c>
      <c r="F130" s="16"/>
      <c r="H130" s="12"/>
      <c r="I130" s="13"/>
      <c r="J130" s="13"/>
      <c r="K130" s="12"/>
      <c r="L130" s="12"/>
      <c r="M130" s="12"/>
      <c r="N130" s="12"/>
      <c r="O130" s="12"/>
      <c r="P130" s="12"/>
      <c r="Q130" s="12"/>
    </row>
    <row r="131" spans="2:17" s="11" customFormat="1" ht="15" x14ac:dyDescent="0.25">
      <c r="B131" s="30"/>
      <c r="C131" s="9"/>
      <c r="D131" s="15"/>
      <c r="E131" s="15"/>
      <c r="F131" s="16"/>
      <c r="H131" s="12"/>
      <c r="I131" s="13"/>
      <c r="J131" s="13"/>
      <c r="K131" s="12"/>
      <c r="L131" s="12"/>
      <c r="M131" s="12"/>
      <c r="N131" s="12"/>
      <c r="O131" s="12"/>
      <c r="P131" s="12"/>
      <c r="Q131" s="12"/>
    </row>
    <row r="132" spans="2:17" s="11" customFormat="1" ht="15" x14ac:dyDescent="0.25">
      <c r="B132" s="30"/>
      <c r="C132" s="9" t="s">
        <v>68</v>
      </c>
      <c r="D132" s="15" t="s">
        <v>119</v>
      </c>
      <c r="E132" s="15" t="s">
        <v>334</v>
      </c>
      <c r="F132" s="16"/>
      <c r="H132" s="12"/>
      <c r="I132" s="13"/>
      <c r="J132" s="13"/>
      <c r="K132" s="12"/>
      <c r="L132" s="12"/>
      <c r="M132" s="12"/>
      <c r="N132" s="12"/>
      <c r="O132" s="12"/>
      <c r="P132" s="12"/>
      <c r="Q132" s="12"/>
    </row>
    <row r="133" spans="2:17" s="11" customFormat="1" ht="15" x14ac:dyDescent="0.25">
      <c r="B133" s="30"/>
      <c r="C133" s="9"/>
      <c r="D133" s="15" t="s">
        <v>120</v>
      </c>
      <c r="E133" s="15" t="s">
        <v>335</v>
      </c>
      <c r="F133" s="16"/>
      <c r="H133" s="12"/>
      <c r="I133" s="13"/>
      <c r="J133" s="13"/>
      <c r="K133" s="12"/>
      <c r="L133" s="12"/>
      <c r="M133" s="12"/>
      <c r="N133" s="12"/>
      <c r="O133" s="12"/>
      <c r="P133" s="12"/>
      <c r="Q133" s="12"/>
    </row>
    <row r="134" spans="2:17" s="11" customFormat="1" ht="15" x14ac:dyDescent="0.25">
      <c r="B134" s="30"/>
      <c r="C134" s="9"/>
      <c r="D134" s="15" t="s">
        <v>121</v>
      </c>
      <c r="E134" s="15" t="s">
        <v>336</v>
      </c>
      <c r="F134" s="16"/>
      <c r="H134" s="12"/>
      <c r="I134" s="13"/>
      <c r="J134" s="13"/>
      <c r="K134" s="12"/>
      <c r="L134" s="12"/>
      <c r="M134" s="12"/>
      <c r="N134" s="12"/>
      <c r="O134" s="12"/>
      <c r="P134" s="12"/>
      <c r="Q134" s="12"/>
    </row>
    <row r="135" spans="2:17" s="11" customFormat="1" ht="15" x14ac:dyDescent="0.25">
      <c r="B135" s="30"/>
      <c r="C135" s="9"/>
      <c r="D135" s="15"/>
      <c r="E135" s="15"/>
      <c r="F135" s="16"/>
      <c r="H135" s="12"/>
      <c r="I135" s="13"/>
      <c r="J135" s="13"/>
      <c r="K135" s="12"/>
      <c r="L135" s="12"/>
      <c r="M135" s="12"/>
      <c r="N135" s="12"/>
      <c r="O135" s="12"/>
      <c r="P135" s="12"/>
      <c r="Q135" s="12"/>
    </row>
    <row r="136" spans="2:17" s="11" customFormat="1" ht="15" x14ac:dyDescent="0.25">
      <c r="B136" s="30"/>
      <c r="C136" s="9"/>
      <c r="D136" s="15" t="s">
        <v>122</v>
      </c>
      <c r="E136" s="15" t="s">
        <v>337</v>
      </c>
      <c r="F136" s="16"/>
      <c r="H136" s="12"/>
      <c r="I136" s="13"/>
      <c r="J136" s="13"/>
      <c r="K136" s="12"/>
      <c r="L136" s="12"/>
      <c r="M136" s="12"/>
      <c r="N136" s="12"/>
      <c r="O136" s="12"/>
      <c r="P136" s="12"/>
      <c r="Q136" s="12"/>
    </row>
    <row r="137" spans="2:17" s="11" customFormat="1" ht="15" x14ac:dyDescent="0.25">
      <c r="B137" s="30"/>
      <c r="C137" s="9"/>
      <c r="D137" s="15" t="s">
        <v>123</v>
      </c>
      <c r="E137" s="15" t="s">
        <v>338</v>
      </c>
      <c r="F137" s="16"/>
      <c r="H137" s="12"/>
      <c r="I137" s="13"/>
      <c r="J137" s="13"/>
      <c r="K137" s="12"/>
      <c r="L137" s="12"/>
      <c r="M137" s="12"/>
      <c r="N137" s="12"/>
      <c r="O137" s="12"/>
      <c r="P137" s="12"/>
      <c r="Q137" s="12"/>
    </row>
    <row r="138" spans="2:17" s="11" customFormat="1" ht="15" x14ac:dyDescent="0.25">
      <c r="B138" s="30"/>
      <c r="C138" s="9"/>
      <c r="D138" s="15" t="s">
        <v>124</v>
      </c>
      <c r="E138" s="15" t="s">
        <v>339</v>
      </c>
      <c r="F138" s="16"/>
      <c r="H138" s="12"/>
      <c r="I138" s="13"/>
      <c r="J138" s="13"/>
      <c r="K138" s="12"/>
      <c r="L138" s="12"/>
      <c r="M138" s="12"/>
      <c r="N138" s="12"/>
      <c r="O138" s="12"/>
      <c r="P138" s="12"/>
      <c r="Q138" s="12"/>
    </row>
    <row r="139" spans="2:17" s="11" customFormat="1" ht="15" x14ac:dyDescent="0.25">
      <c r="B139" s="30"/>
      <c r="C139" s="9"/>
      <c r="D139" s="15" t="s">
        <v>125</v>
      </c>
      <c r="E139" s="15" t="s">
        <v>340</v>
      </c>
      <c r="F139" s="16"/>
      <c r="H139" s="12"/>
      <c r="I139" s="13"/>
      <c r="J139" s="13"/>
      <c r="K139" s="12"/>
      <c r="L139" s="12"/>
      <c r="M139" s="12"/>
      <c r="N139" s="12"/>
      <c r="O139" s="12"/>
      <c r="P139" s="12"/>
      <c r="Q139" s="12"/>
    </row>
    <row r="140" spans="2:17" s="11" customFormat="1" ht="15" x14ac:dyDescent="0.25">
      <c r="B140" s="30"/>
      <c r="C140" s="9"/>
      <c r="D140" s="15"/>
      <c r="E140" s="15"/>
      <c r="F140" s="16"/>
      <c r="H140" s="12"/>
      <c r="I140" s="13"/>
      <c r="J140" s="13"/>
      <c r="K140" s="12"/>
      <c r="L140" s="12"/>
      <c r="M140" s="12"/>
      <c r="N140" s="12"/>
      <c r="O140" s="12"/>
      <c r="P140" s="12"/>
      <c r="Q140" s="12"/>
    </row>
    <row r="141" spans="2:17" s="11" customFormat="1" ht="15" x14ac:dyDescent="0.25">
      <c r="B141" s="30"/>
      <c r="C141" s="9"/>
      <c r="D141" s="15" t="s">
        <v>126</v>
      </c>
      <c r="E141" s="15" t="s">
        <v>341</v>
      </c>
      <c r="F141" s="16"/>
      <c r="H141" s="12"/>
      <c r="I141" s="13"/>
      <c r="J141" s="13"/>
      <c r="K141" s="12"/>
      <c r="L141" s="12"/>
      <c r="M141" s="12"/>
      <c r="N141" s="12"/>
      <c r="O141" s="12"/>
      <c r="P141" s="12"/>
      <c r="Q141" s="12"/>
    </row>
    <row r="142" spans="2:17" s="11" customFormat="1" ht="15" x14ac:dyDescent="0.25">
      <c r="B142" s="30"/>
      <c r="C142" s="9"/>
      <c r="D142" s="15" t="s">
        <v>127</v>
      </c>
      <c r="E142" s="15" t="s">
        <v>342</v>
      </c>
      <c r="F142" s="16"/>
      <c r="H142" s="12"/>
      <c r="I142" s="13"/>
      <c r="J142" s="13"/>
      <c r="K142" s="12"/>
      <c r="L142" s="12"/>
      <c r="M142" s="12"/>
      <c r="N142" s="12"/>
      <c r="O142" s="12"/>
      <c r="P142" s="12"/>
      <c r="Q142" s="12"/>
    </row>
    <row r="143" spans="2:17" s="11" customFormat="1" ht="15" x14ac:dyDescent="0.25">
      <c r="B143" s="30"/>
      <c r="C143" s="9"/>
      <c r="D143" s="15" t="s">
        <v>128</v>
      </c>
      <c r="E143" s="15" t="s">
        <v>343</v>
      </c>
      <c r="F143" s="16"/>
      <c r="H143" s="12"/>
      <c r="I143" s="13"/>
      <c r="J143" s="13"/>
      <c r="K143" s="12"/>
      <c r="L143" s="12"/>
      <c r="M143" s="12"/>
      <c r="N143" s="12"/>
      <c r="O143" s="12"/>
      <c r="P143" s="12"/>
      <c r="Q143" s="12"/>
    </row>
    <row r="144" spans="2:17" s="11" customFormat="1" ht="15" x14ac:dyDescent="0.25">
      <c r="B144" s="30"/>
      <c r="C144" s="9"/>
      <c r="D144" s="15" t="s">
        <v>129</v>
      </c>
      <c r="E144" s="15" t="s">
        <v>344</v>
      </c>
      <c r="F144" s="16"/>
      <c r="H144" s="12"/>
      <c r="I144" s="13"/>
      <c r="J144" s="13"/>
      <c r="K144" s="12"/>
      <c r="L144" s="12"/>
      <c r="M144" s="12"/>
      <c r="N144" s="12"/>
      <c r="O144" s="12"/>
      <c r="P144" s="12"/>
      <c r="Q144" s="12"/>
    </row>
    <row r="145" spans="1:17" s="11" customFormat="1" ht="15" x14ac:dyDescent="0.25">
      <c r="B145" s="30"/>
      <c r="C145" s="9"/>
      <c r="D145" s="15"/>
      <c r="E145" s="15"/>
      <c r="F145" s="16"/>
      <c r="H145" s="12"/>
      <c r="I145" s="13"/>
      <c r="J145" s="13"/>
      <c r="K145" s="12"/>
      <c r="L145" s="12"/>
      <c r="M145" s="12"/>
      <c r="N145" s="12"/>
      <c r="O145" s="12"/>
      <c r="P145" s="12"/>
      <c r="Q145" s="12"/>
    </row>
    <row r="146" spans="1:17" s="11" customFormat="1" ht="15" x14ac:dyDescent="0.25">
      <c r="B146" s="30"/>
      <c r="C146" s="9" t="s">
        <v>77</v>
      </c>
      <c r="D146" s="15" t="s">
        <v>78</v>
      </c>
      <c r="E146" s="15" t="s">
        <v>438</v>
      </c>
      <c r="F146" s="16"/>
      <c r="H146" s="12"/>
      <c r="I146" s="13"/>
      <c r="J146" s="13"/>
      <c r="K146" s="12"/>
      <c r="L146" s="12"/>
      <c r="M146" s="12"/>
      <c r="N146" s="12"/>
      <c r="O146" s="12"/>
      <c r="P146" s="12"/>
      <c r="Q146" s="12"/>
    </row>
    <row r="147" spans="1:17" s="11" customFormat="1" ht="15" x14ac:dyDescent="0.25">
      <c r="B147" s="30"/>
      <c r="C147" s="9"/>
      <c r="D147" s="15" t="s">
        <v>79</v>
      </c>
      <c r="E147" s="15" t="s">
        <v>439</v>
      </c>
      <c r="F147" s="16"/>
      <c r="H147" s="12"/>
      <c r="I147" s="13"/>
      <c r="J147" s="13"/>
      <c r="K147" s="12"/>
      <c r="L147" s="12"/>
      <c r="M147" s="12"/>
      <c r="N147" s="12"/>
      <c r="O147" s="12"/>
      <c r="P147" s="12"/>
      <c r="Q147" s="12"/>
    </row>
    <row r="148" spans="1:17" s="11" customFormat="1" ht="15" x14ac:dyDescent="0.25">
      <c r="B148" s="30"/>
      <c r="C148" s="9"/>
      <c r="D148" s="15" t="s">
        <v>130</v>
      </c>
      <c r="E148" s="15" t="s">
        <v>345</v>
      </c>
      <c r="F148" s="16"/>
      <c r="H148" s="12"/>
      <c r="I148" s="13"/>
      <c r="J148" s="13"/>
      <c r="K148" s="12"/>
      <c r="L148" s="12"/>
      <c r="M148" s="12"/>
      <c r="N148" s="12"/>
      <c r="O148" s="12"/>
      <c r="P148" s="12"/>
      <c r="Q148" s="12"/>
    </row>
    <row r="149" spans="1:17" s="11" customFormat="1" ht="15" x14ac:dyDescent="0.25">
      <c r="B149" s="30"/>
      <c r="C149" s="9"/>
      <c r="D149" s="15"/>
      <c r="E149" s="15" t="s">
        <v>287</v>
      </c>
      <c r="F149" s="16"/>
      <c r="H149" s="12"/>
      <c r="I149" s="13"/>
      <c r="J149" s="13"/>
      <c r="K149" s="12"/>
      <c r="L149" s="12"/>
      <c r="M149" s="12"/>
      <c r="N149" s="12"/>
      <c r="O149" s="12"/>
      <c r="P149" s="12"/>
      <c r="Q149" s="12"/>
    </row>
    <row r="150" spans="1:17" s="11" customFormat="1" ht="15" x14ac:dyDescent="0.25">
      <c r="B150" s="30"/>
      <c r="C150" s="9" t="s">
        <v>80</v>
      </c>
      <c r="D150" s="15" t="s">
        <v>83</v>
      </c>
      <c r="E150" s="15" t="s">
        <v>303</v>
      </c>
      <c r="F150" s="16"/>
      <c r="H150" s="12"/>
      <c r="I150" s="13"/>
      <c r="J150" s="13"/>
      <c r="K150" s="12"/>
      <c r="L150" s="12"/>
      <c r="M150" s="12"/>
      <c r="N150" s="12"/>
      <c r="O150" s="12"/>
      <c r="P150" s="12"/>
      <c r="Q150" s="12"/>
    </row>
    <row r="151" spans="1:17" s="11" customFormat="1" ht="15" x14ac:dyDescent="0.25">
      <c r="B151" s="30"/>
      <c r="C151" s="9"/>
      <c r="D151" s="15" t="s">
        <v>84</v>
      </c>
      <c r="E151" s="15" t="s">
        <v>304</v>
      </c>
      <c r="F151" s="16"/>
      <c r="H151" s="12"/>
      <c r="I151" s="13"/>
      <c r="J151" s="13"/>
      <c r="K151" s="12"/>
      <c r="L151" s="12"/>
      <c r="M151" s="12"/>
      <c r="N151" s="12"/>
      <c r="O151" s="12"/>
      <c r="P151" s="12"/>
      <c r="Q151" s="12"/>
    </row>
    <row r="152" spans="1:17" s="11" customFormat="1" ht="15" x14ac:dyDescent="0.25">
      <c r="B152" s="30"/>
      <c r="C152" s="9"/>
      <c r="D152" s="15" t="s">
        <v>131</v>
      </c>
      <c r="E152" s="15" t="s">
        <v>346</v>
      </c>
      <c r="F152" s="16"/>
      <c r="H152" s="12"/>
      <c r="I152" s="13"/>
      <c r="J152" s="13"/>
      <c r="K152" s="12"/>
      <c r="L152" s="12"/>
      <c r="M152" s="12"/>
      <c r="N152" s="12"/>
      <c r="O152" s="12"/>
      <c r="P152" s="12"/>
      <c r="Q152" s="12"/>
    </row>
    <row r="153" spans="1:17" s="11" customFormat="1" ht="15" x14ac:dyDescent="0.25">
      <c r="B153" s="22"/>
      <c r="C153" s="9"/>
      <c r="D153" s="15" t="s">
        <v>132</v>
      </c>
      <c r="E153" s="15" t="s">
        <v>347</v>
      </c>
      <c r="F153" s="16"/>
      <c r="H153" s="12"/>
      <c r="I153" s="13"/>
      <c r="J153" s="13"/>
      <c r="K153" s="12"/>
      <c r="L153" s="12"/>
      <c r="M153" s="12"/>
      <c r="N153" s="12"/>
      <c r="O153" s="12"/>
      <c r="P153" s="12"/>
      <c r="Q153" s="12"/>
    </row>
    <row r="154" spans="1:17" s="11" customFormat="1" ht="15" x14ac:dyDescent="0.25">
      <c r="B154" s="22"/>
      <c r="C154" s="9"/>
      <c r="D154" s="15"/>
      <c r="E154" s="15"/>
      <c r="F154" s="16"/>
      <c r="H154" s="12"/>
      <c r="I154" s="13"/>
      <c r="J154" s="13"/>
      <c r="K154" s="12"/>
      <c r="L154" s="12"/>
      <c r="M154" s="12"/>
      <c r="N154" s="12"/>
      <c r="O154" s="12"/>
      <c r="P154" s="12"/>
      <c r="Q154" s="12"/>
    </row>
    <row r="155" spans="1:17" s="11" customFormat="1" ht="15" x14ac:dyDescent="0.25">
      <c r="B155" s="23" t="str">
        <f>B123</f>
        <v>Size 4</v>
      </c>
      <c r="C155" s="24" t="str">
        <f>"Total ("&amp;B155&amp;")"</f>
        <v>Total (Size 4)</v>
      </c>
      <c r="D155" s="25"/>
      <c r="E155" s="25"/>
      <c r="F155" s="26">
        <f>SUM(F153:INDEX(F$1:F153,MATCH($B155,F$1:F153,0)))</f>
        <v>0</v>
      </c>
      <c r="H155" s="12"/>
      <c r="I155" s="13"/>
      <c r="J155" s="13"/>
      <c r="K155" s="12"/>
      <c r="L155" s="12"/>
      <c r="M155" s="12"/>
      <c r="N155" s="12"/>
      <c r="O155" s="12"/>
      <c r="P155" s="12"/>
      <c r="Q155" s="12"/>
    </row>
    <row r="156" spans="1:17" s="11" customFormat="1" ht="15" x14ac:dyDescent="0.25">
      <c r="B156" s="9"/>
      <c r="C156" s="9"/>
      <c r="D156" s="15"/>
      <c r="E156" s="15"/>
      <c r="F156" s="16"/>
      <c r="H156" s="12"/>
      <c r="I156" s="13"/>
      <c r="J156" s="13"/>
      <c r="K156" s="12"/>
      <c r="L156" s="12"/>
      <c r="M156" s="12"/>
      <c r="N156" s="12"/>
      <c r="O156" s="12"/>
      <c r="P156" s="12"/>
      <c r="Q156" s="12"/>
    </row>
    <row r="157" spans="1:17" s="11" customFormat="1" ht="15" x14ac:dyDescent="0.25">
      <c r="B157" s="22" t="s">
        <v>133</v>
      </c>
      <c r="C157" s="9"/>
      <c r="D157" s="15"/>
      <c r="E157" s="15"/>
      <c r="F157" s="19" t="str">
        <f>$B157</f>
        <v>Cupless Size 4</v>
      </c>
      <c r="H157" s="12"/>
      <c r="I157" s="13"/>
      <c r="J157" s="13"/>
      <c r="K157" s="12"/>
      <c r="L157" s="12"/>
      <c r="M157" s="12"/>
      <c r="N157" s="12"/>
      <c r="O157" s="12"/>
      <c r="P157" s="12"/>
      <c r="Q157" s="12"/>
    </row>
    <row r="158" spans="1:17" s="11" customFormat="1" ht="15" x14ac:dyDescent="0.25">
      <c r="B158" s="30"/>
      <c r="C158" s="32" t="s">
        <v>77</v>
      </c>
      <c r="D158" s="15" t="s">
        <v>87</v>
      </c>
      <c r="E158" s="15" t="s">
        <v>306</v>
      </c>
      <c r="F158" s="16"/>
      <c r="H158" s="12"/>
      <c r="I158" s="13"/>
      <c r="J158" s="13"/>
      <c r="K158" s="12"/>
      <c r="L158" s="12"/>
      <c r="M158" s="12"/>
      <c r="N158" s="12"/>
      <c r="O158" s="12"/>
      <c r="P158" s="12"/>
      <c r="Q158" s="12"/>
    </row>
    <row r="159" spans="1:17" s="11" customFormat="1" ht="15" x14ac:dyDescent="0.25">
      <c r="B159" s="30"/>
      <c r="C159" s="9"/>
      <c r="D159" s="15" t="s">
        <v>134</v>
      </c>
      <c r="E159" s="15" t="s">
        <v>348</v>
      </c>
      <c r="F159" s="16"/>
      <c r="H159" s="12"/>
      <c r="I159" s="13"/>
      <c r="J159" s="13"/>
      <c r="K159" s="12"/>
      <c r="L159" s="12"/>
      <c r="M159" s="12"/>
      <c r="N159" s="12"/>
      <c r="O159" s="12"/>
      <c r="P159" s="12"/>
      <c r="Q159" s="12"/>
    </row>
    <row r="160" spans="1:17" ht="15" x14ac:dyDescent="0.25">
      <c r="A160" s="11"/>
      <c r="B160" s="30"/>
      <c r="C160" s="9"/>
      <c r="D160" s="15" t="s">
        <v>135</v>
      </c>
      <c r="E160" s="15" t="s">
        <v>349</v>
      </c>
      <c r="F160" s="16"/>
    </row>
    <row r="161" spans="1:6" ht="15" x14ac:dyDescent="0.25">
      <c r="A161" s="11"/>
      <c r="B161" s="22"/>
      <c r="C161" s="9"/>
      <c r="D161" s="15"/>
      <c r="E161" s="15" t="s">
        <v>287</v>
      </c>
      <c r="F161" s="16"/>
    </row>
    <row r="162" spans="1:6" ht="15" x14ac:dyDescent="0.25">
      <c r="A162" s="11"/>
      <c r="B162" s="30" t="str">
        <f>B157</f>
        <v>Cupless Size 4</v>
      </c>
      <c r="C162" s="24" t="str">
        <f>"Total ("&amp;B162&amp;")"</f>
        <v>Total (Cupless Size 4)</v>
      </c>
      <c r="D162" s="25"/>
      <c r="E162" s="25"/>
      <c r="F162" s="26">
        <f>SUM(F161:INDEX(F$1:F161,MATCH($B162,F$1:F161,0)))</f>
        <v>0</v>
      </c>
    </row>
    <row r="163" spans="1:6" ht="15" x14ac:dyDescent="0.25">
      <c r="B163" s="9"/>
      <c r="C163" s="9"/>
      <c r="D163" s="15"/>
      <c r="E163" s="15"/>
      <c r="F163" s="16"/>
    </row>
    <row r="164" spans="1:6" ht="15" x14ac:dyDescent="0.25">
      <c r="B164" s="22" t="s">
        <v>136</v>
      </c>
      <c r="C164" s="9"/>
      <c r="D164" s="15"/>
      <c r="E164" s="15"/>
      <c r="F164" s="19" t="str">
        <f>$B164</f>
        <v>Instruments Size 4</v>
      </c>
    </row>
    <row r="165" spans="1:6" ht="15" x14ac:dyDescent="0.25">
      <c r="B165" s="30"/>
      <c r="C165" s="9"/>
      <c r="D165" s="15"/>
      <c r="E165" s="15" t="s">
        <v>287</v>
      </c>
      <c r="F165" s="16"/>
    </row>
    <row r="166" spans="1:6" ht="15" x14ac:dyDescent="0.25">
      <c r="B166" s="30" t="e">
        <f>#REF!</f>
        <v>#REF!</v>
      </c>
      <c r="C166" s="33"/>
      <c r="D166" s="38"/>
      <c r="E166" s="15" t="s">
        <v>287</v>
      </c>
      <c r="F166" s="16"/>
    </row>
    <row r="167" spans="1:6" ht="15" x14ac:dyDescent="0.25">
      <c r="B167" s="30" t="e">
        <f t="shared" ref="B167:B175" si="1">B166</f>
        <v>#REF!</v>
      </c>
      <c r="C167" s="33" t="s">
        <v>89</v>
      </c>
      <c r="D167" s="18" t="s">
        <v>137</v>
      </c>
      <c r="E167" s="15" t="s">
        <v>350</v>
      </c>
      <c r="F167" s="16"/>
    </row>
    <row r="168" spans="1:6" ht="15" x14ac:dyDescent="0.25">
      <c r="B168" s="30" t="e">
        <f t="shared" si="1"/>
        <v>#REF!</v>
      </c>
      <c r="C168" s="9"/>
      <c r="D168" s="15" t="s">
        <v>138</v>
      </c>
      <c r="E168" s="15" t="s">
        <v>351</v>
      </c>
      <c r="F168" s="16"/>
    </row>
    <row r="169" spans="1:6" ht="15" x14ac:dyDescent="0.25">
      <c r="B169" s="30" t="e">
        <f>#REF!</f>
        <v>#REF!</v>
      </c>
      <c r="C169" s="9"/>
      <c r="D169" s="18" t="s">
        <v>139</v>
      </c>
      <c r="E169" s="15" t="s">
        <v>352</v>
      </c>
      <c r="F169" s="16"/>
    </row>
    <row r="170" spans="1:6" ht="15" x14ac:dyDescent="0.25">
      <c r="B170" s="30" t="e">
        <f t="shared" si="1"/>
        <v>#REF!</v>
      </c>
      <c r="C170" s="9"/>
      <c r="D170" s="15" t="s">
        <v>140</v>
      </c>
      <c r="E170" s="15" t="s">
        <v>353</v>
      </c>
      <c r="F170" s="16"/>
    </row>
    <row r="171" spans="1:6" ht="15" x14ac:dyDescent="0.25">
      <c r="B171" s="30" t="e">
        <f t="shared" si="1"/>
        <v>#REF!</v>
      </c>
      <c r="C171" s="9"/>
      <c r="D171" s="15" t="s">
        <v>141</v>
      </c>
      <c r="E171" s="15" t="s">
        <v>354</v>
      </c>
      <c r="F171" s="16"/>
    </row>
    <row r="172" spans="1:6" ht="15" x14ac:dyDescent="0.25">
      <c r="B172" s="30" t="e">
        <f t="shared" si="1"/>
        <v>#REF!</v>
      </c>
      <c r="C172" s="9"/>
      <c r="D172" s="15" t="s">
        <v>142</v>
      </c>
      <c r="E172" s="15" t="s">
        <v>355</v>
      </c>
      <c r="F172" s="16"/>
    </row>
    <row r="173" spans="1:6" ht="15" x14ac:dyDescent="0.25">
      <c r="B173" s="30" t="e">
        <f t="shared" si="1"/>
        <v>#REF!</v>
      </c>
      <c r="C173" s="9"/>
      <c r="D173" s="15" t="s">
        <v>143</v>
      </c>
      <c r="E173" s="15" t="s">
        <v>356</v>
      </c>
      <c r="F173" s="16"/>
    </row>
    <row r="174" spans="1:6" ht="15" x14ac:dyDescent="0.25">
      <c r="B174" s="30" t="e">
        <f t="shared" si="1"/>
        <v>#REF!</v>
      </c>
      <c r="C174" s="9"/>
      <c r="D174" s="15" t="s">
        <v>144</v>
      </c>
      <c r="E174" s="15" t="s">
        <v>357</v>
      </c>
      <c r="F174" s="16"/>
    </row>
    <row r="175" spans="1:6" ht="15" x14ac:dyDescent="0.25">
      <c r="B175" s="30" t="e">
        <f t="shared" si="1"/>
        <v>#REF!</v>
      </c>
      <c r="C175" s="9"/>
      <c r="D175" s="15" t="s">
        <v>145</v>
      </c>
      <c r="E175" s="15" t="s">
        <v>358</v>
      </c>
      <c r="F175" s="16"/>
    </row>
    <row r="176" spans="1:6" ht="15" x14ac:dyDescent="0.25">
      <c r="B176" s="30"/>
      <c r="C176" s="9"/>
      <c r="D176" s="15" t="s">
        <v>146</v>
      </c>
      <c r="E176" s="15" t="s">
        <v>359</v>
      </c>
      <c r="F176" s="16"/>
    </row>
    <row r="177" spans="2:6" ht="15" x14ac:dyDescent="0.25">
      <c r="B177" s="30"/>
      <c r="C177" s="9"/>
      <c r="D177" s="15" t="s">
        <v>147</v>
      </c>
      <c r="E177" s="15" t="s">
        <v>360</v>
      </c>
      <c r="F177" s="16"/>
    </row>
    <row r="178" spans="2:6" ht="15" x14ac:dyDescent="0.25">
      <c r="B178" s="30"/>
      <c r="C178" s="9"/>
      <c r="D178" s="15" t="s">
        <v>148</v>
      </c>
      <c r="E178" s="15" t="s">
        <v>361</v>
      </c>
      <c r="F178" s="16"/>
    </row>
    <row r="179" spans="2:6" ht="15" x14ac:dyDescent="0.25">
      <c r="B179" s="30" t="e">
        <f>B175</f>
        <v>#REF!</v>
      </c>
      <c r="C179" s="9"/>
      <c r="D179" s="15" t="s">
        <v>104</v>
      </c>
      <c r="E179" s="15" t="s">
        <v>321</v>
      </c>
      <c r="F179" s="16"/>
    </row>
    <row r="180" spans="2:6" ht="15" x14ac:dyDescent="0.25">
      <c r="B180" s="30"/>
      <c r="C180" s="9"/>
      <c r="D180" s="15" t="s">
        <v>149</v>
      </c>
      <c r="E180" s="15" t="s">
        <v>362</v>
      </c>
      <c r="F180" s="16"/>
    </row>
    <row r="181" spans="2:6" ht="15" x14ac:dyDescent="0.25">
      <c r="B181" s="30"/>
      <c r="C181" s="9"/>
      <c r="D181" s="15" t="s">
        <v>150</v>
      </c>
      <c r="E181" s="15" t="s">
        <v>363</v>
      </c>
      <c r="F181" s="16"/>
    </row>
    <row r="182" spans="2:6" ht="15" x14ac:dyDescent="0.25">
      <c r="B182" s="30"/>
      <c r="C182" s="9"/>
      <c r="D182" s="15" t="s">
        <v>103</v>
      </c>
      <c r="E182" s="15" t="s">
        <v>320</v>
      </c>
      <c r="F182" s="16"/>
    </row>
    <row r="183" spans="2:6" ht="15" x14ac:dyDescent="0.25">
      <c r="B183" s="30"/>
      <c r="C183" s="9"/>
      <c r="D183" s="15" t="s">
        <v>151</v>
      </c>
      <c r="E183" s="15" t="s">
        <v>364</v>
      </c>
      <c r="F183" s="16"/>
    </row>
    <row r="184" spans="2:6" ht="15" x14ac:dyDescent="0.25">
      <c r="B184" s="30"/>
      <c r="C184" s="9"/>
      <c r="D184" s="15"/>
      <c r="E184" s="15"/>
      <c r="F184" s="16"/>
    </row>
    <row r="185" spans="2:6" ht="15" x14ac:dyDescent="0.25">
      <c r="B185" s="30"/>
      <c r="C185" s="9" t="s">
        <v>49</v>
      </c>
      <c r="D185" s="15" t="s">
        <v>152</v>
      </c>
      <c r="E185" s="15" t="s">
        <v>365</v>
      </c>
      <c r="F185" s="16"/>
    </row>
    <row r="186" spans="2:6" ht="15" x14ac:dyDescent="0.25">
      <c r="B186" s="30"/>
      <c r="C186" s="9"/>
      <c r="D186" s="15" t="s">
        <v>153</v>
      </c>
      <c r="E186" s="15" t="s">
        <v>366</v>
      </c>
      <c r="F186" s="16"/>
    </row>
    <row r="187" spans="2:6" ht="15" x14ac:dyDescent="0.25">
      <c r="B187" s="30"/>
      <c r="C187" s="9"/>
      <c r="D187" s="15" t="s">
        <v>154</v>
      </c>
      <c r="E187" s="15" t="s">
        <v>367</v>
      </c>
      <c r="F187" s="16"/>
    </row>
    <row r="188" spans="2:6" ht="15" x14ac:dyDescent="0.25">
      <c r="B188" s="30"/>
      <c r="C188" s="9"/>
      <c r="D188" s="15" t="s">
        <v>155</v>
      </c>
      <c r="E188" s="15" t="s">
        <v>368</v>
      </c>
      <c r="F188" s="16"/>
    </row>
    <row r="189" spans="2:6" ht="15" x14ac:dyDescent="0.25">
      <c r="B189" s="30"/>
      <c r="C189" s="9"/>
      <c r="D189" s="15" t="s">
        <v>156</v>
      </c>
      <c r="E189" s="15" t="s">
        <v>369</v>
      </c>
      <c r="F189" s="16"/>
    </row>
    <row r="190" spans="2:6" ht="15" x14ac:dyDescent="0.25">
      <c r="B190" s="30"/>
      <c r="C190" s="9"/>
      <c r="D190" s="15"/>
      <c r="E190" s="15" t="s">
        <v>287</v>
      </c>
      <c r="F190" s="16"/>
    </row>
    <row r="191" spans="2:6" ht="15" x14ac:dyDescent="0.25">
      <c r="B191" s="30"/>
      <c r="C191" s="9" t="s">
        <v>56</v>
      </c>
      <c r="D191" s="15" t="s">
        <v>157</v>
      </c>
      <c r="E191" s="15" t="s">
        <v>370</v>
      </c>
      <c r="F191" s="16"/>
    </row>
    <row r="192" spans="2:6" ht="15" x14ac:dyDescent="0.25">
      <c r="B192" s="30"/>
      <c r="C192" s="9"/>
      <c r="D192" s="15" t="s">
        <v>58</v>
      </c>
      <c r="E192" s="15" t="s">
        <v>286</v>
      </c>
      <c r="F192" s="16"/>
    </row>
    <row r="193" spans="2:6" ht="15" x14ac:dyDescent="0.25">
      <c r="B193" s="30"/>
      <c r="C193" s="9"/>
      <c r="D193" s="15"/>
      <c r="E193" s="15"/>
      <c r="F193" s="16"/>
    </row>
    <row r="194" spans="2:6" ht="15" x14ac:dyDescent="0.25">
      <c r="B194" s="30" t="str">
        <f>B164</f>
        <v>Instruments Size 4</v>
      </c>
      <c r="C194" s="24" t="str">
        <f>"Total ("&amp;B194&amp;")"</f>
        <v>Total (Instruments Size 4)</v>
      </c>
      <c r="D194" s="25"/>
      <c r="E194" s="25"/>
      <c r="F194" s="26">
        <f>SUM(F193:INDEX(F$1:F193,MATCH($B194,F$1:F193,0)))</f>
        <v>0</v>
      </c>
    </row>
    <row r="195" spans="2:6" ht="15" x14ac:dyDescent="0.25">
      <c r="B195" s="39"/>
      <c r="C195" s="9"/>
      <c r="D195" s="14"/>
      <c r="E195" s="14"/>
      <c r="F195" s="14"/>
    </row>
    <row r="196" spans="2:6" ht="15" x14ac:dyDescent="0.25">
      <c r="B196" s="8" t="s">
        <v>158</v>
      </c>
      <c r="C196" s="9"/>
      <c r="D196" s="9"/>
      <c r="E196" s="9"/>
      <c r="F196" s="19" t="str">
        <f>$B196</f>
        <v>Size 5</v>
      </c>
    </row>
    <row r="197" spans="2:6" ht="15" x14ac:dyDescent="0.25">
      <c r="B197" s="8" t="s">
        <v>159</v>
      </c>
      <c r="C197" s="9" t="s">
        <v>61</v>
      </c>
      <c r="D197" s="18" t="s">
        <v>160</v>
      </c>
      <c r="E197" s="15" t="s">
        <v>371</v>
      </c>
      <c r="F197" s="16"/>
    </row>
    <row r="198" spans="2:6" ht="15" x14ac:dyDescent="0.25">
      <c r="B198" s="30"/>
      <c r="C198" s="9"/>
      <c r="D198" s="15"/>
      <c r="E198" s="15" t="s">
        <v>287</v>
      </c>
      <c r="F198" s="16"/>
    </row>
    <row r="199" spans="2:6" ht="15" x14ac:dyDescent="0.25">
      <c r="B199" s="30"/>
      <c r="C199" s="9" t="s">
        <v>63</v>
      </c>
      <c r="D199" s="15" t="s">
        <v>115</v>
      </c>
      <c r="E199" s="15" t="s">
        <v>330</v>
      </c>
      <c r="F199" s="16"/>
    </row>
    <row r="200" spans="2:6" ht="15" x14ac:dyDescent="0.25">
      <c r="B200" s="30"/>
      <c r="C200" s="9"/>
      <c r="D200" s="15" t="s">
        <v>117</v>
      </c>
      <c r="E200" s="15" t="s">
        <v>332</v>
      </c>
      <c r="F200" s="16"/>
    </row>
    <row r="201" spans="2:6" ht="15" x14ac:dyDescent="0.25">
      <c r="B201" s="30"/>
      <c r="C201" s="9"/>
      <c r="D201" s="15" t="s">
        <v>118</v>
      </c>
      <c r="E201" s="15" t="s">
        <v>333</v>
      </c>
      <c r="F201" s="16"/>
    </row>
    <row r="202" spans="2:6" ht="15" x14ac:dyDescent="0.25">
      <c r="B202" s="30"/>
      <c r="C202" s="9"/>
      <c r="D202" s="15" t="s">
        <v>161</v>
      </c>
      <c r="E202" s="15" t="s">
        <v>372</v>
      </c>
      <c r="F202" s="16"/>
    </row>
    <row r="203" spans="2:6" ht="15" x14ac:dyDescent="0.25">
      <c r="B203" s="30"/>
      <c r="C203" s="9"/>
      <c r="D203" s="15"/>
      <c r="E203" s="15" t="s">
        <v>287</v>
      </c>
      <c r="F203" s="16"/>
    </row>
    <row r="204" spans="2:6" ht="15" x14ac:dyDescent="0.25">
      <c r="B204" s="30"/>
      <c r="C204" s="9" t="s">
        <v>68</v>
      </c>
      <c r="D204" s="15" t="s">
        <v>162</v>
      </c>
      <c r="E204" s="15" t="s">
        <v>373</v>
      </c>
      <c r="F204" s="16"/>
    </row>
    <row r="205" spans="2:6" ht="15" x14ac:dyDescent="0.25">
      <c r="B205" s="30"/>
      <c r="C205" s="9"/>
      <c r="D205" s="15" t="s">
        <v>163</v>
      </c>
      <c r="E205" s="15" t="s">
        <v>374</v>
      </c>
      <c r="F205" s="16"/>
    </row>
    <row r="206" spans="2:6" ht="15" x14ac:dyDescent="0.25">
      <c r="B206" s="30"/>
      <c r="C206" s="9"/>
      <c r="D206" s="15" t="s">
        <v>164</v>
      </c>
      <c r="E206" s="15" t="s">
        <v>375</v>
      </c>
      <c r="F206" s="16"/>
    </row>
    <row r="207" spans="2:6" ht="15" x14ac:dyDescent="0.25">
      <c r="B207" s="30"/>
      <c r="C207" s="9"/>
      <c r="D207" s="15"/>
      <c r="E207" s="15"/>
      <c r="F207" s="16"/>
    </row>
    <row r="208" spans="2:6" ht="15" x14ac:dyDescent="0.25">
      <c r="B208" s="30"/>
      <c r="C208" s="9"/>
      <c r="D208" s="15" t="s">
        <v>165</v>
      </c>
      <c r="E208" s="15" t="s">
        <v>376</v>
      </c>
      <c r="F208" s="16"/>
    </row>
    <row r="209" spans="2:6" ht="15" x14ac:dyDescent="0.25">
      <c r="B209" s="30"/>
      <c r="C209" s="9"/>
      <c r="D209" s="15" t="s">
        <v>166</v>
      </c>
      <c r="E209" s="15" t="s">
        <v>377</v>
      </c>
      <c r="F209" s="16"/>
    </row>
    <row r="210" spans="2:6" ht="15" x14ac:dyDescent="0.25">
      <c r="B210" s="30"/>
      <c r="C210" s="9"/>
      <c r="D210" s="15" t="s">
        <v>167</v>
      </c>
      <c r="E210" s="15" t="s">
        <v>378</v>
      </c>
      <c r="F210" s="16"/>
    </row>
    <row r="211" spans="2:6" ht="15" x14ac:dyDescent="0.25">
      <c r="B211" s="30"/>
      <c r="C211" s="9"/>
      <c r="D211" s="15" t="s">
        <v>168</v>
      </c>
      <c r="E211" s="15" t="s">
        <v>379</v>
      </c>
      <c r="F211" s="16"/>
    </row>
    <row r="212" spans="2:6" ht="15" x14ac:dyDescent="0.25">
      <c r="B212" s="30"/>
      <c r="C212" s="9"/>
      <c r="D212" s="15"/>
      <c r="E212" s="15"/>
      <c r="F212" s="16"/>
    </row>
    <row r="213" spans="2:6" ht="15" x14ac:dyDescent="0.25">
      <c r="B213" s="30"/>
      <c r="C213" s="9"/>
      <c r="D213" s="15" t="s">
        <v>169</v>
      </c>
      <c r="E213" s="15" t="s">
        <v>380</v>
      </c>
      <c r="F213" s="16"/>
    </row>
    <row r="214" spans="2:6" ht="15" x14ac:dyDescent="0.25">
      <c r="B214" s="30"/>
      <c r="C214" s="9"/>
      <c r="D214" s="15" t="s">
        <v>170</v>
      </c>
      <c r="E214" s="15" t="s">
        <v>381</v>
      </c>
      <c r="F214" s="16"/>
    </row>
    <row r="215" spans="2:6" ht="15" x14ac:dyDescent="0.25">
      <c r="B215" s="30"/>
      <c r="C215" s="9"/>
      <c r="D215" s="15" t="s">
        <v>171</v>
      </c>
      <c r="E215" s="15" t="s">
        <v>382</v>
      </c>
      <c r="F215" s="16"/>
    </row>
    <row r="216" spans="2:6" ht="15" x14ac:dyDescent="0.25">
      <c r="B216" s="30"/>
      <c r="C216" s="9"/>
      <c r="D216" s="15" t="s">
        <v>172</v>
      </c>
      <c r="E216" s="15" t="s">
        <v>383</v>
      </c>
      <c r="F216" s="16"/>
    </row>
    <row r="217" spans="2:6" ht="15" x14ac:dyDescent="0.25">
      <c r="B217" s="30"/>
      <c r="C217" s="9"/>
      <c r="D217" s="15"/>
      <c r="E217" s="15"/>
      <c r="F217" s="16"/>
    </row>
    <row r="218" spans="2:6" ht="15" x14ac:dyDescent="0.25">
      <c r="B218" s="30"/>
      <c r="C218" s="9" t="s">
        <v>77</v>
      </c>
      <c r="D218" s="15" t="s">
        <v>79</v>
      </c>
      <c r="E218" s="15" t="s">
        <v>439</v>
      </c>
      <c r="F218" s="16"/>
    </row>
    <row r="219" spans="2:6" ht="15" x14ac:dyDescent="0.25">
      <c r="B219" s="30"/>
      <c r="C219" s="9"/>
      <c r="D219" s="15" t="s">
        <v>130</v>
      </c>
      <c r="E219" s="15" t="s">
        <v>345</v>
      </c>
      <c r="F219" s="16"/>
    </row>
    <row r="220" spans="2:6" ht="15" x14ac:dyDescent="0.25">
      <c r="B220" s="30"/>
      <c r="C220" s="9"/>
      <c r="D220" s="15" t="s">
        <v>173</v>
      </c>
      <c r="E220" s="15" t="s">
        <v>440</v>
      </c>
      <c r="F220" s="16"/>
    </row>
    <row r="221" spans="2:6" ht="15" x14ac:dyDescent="0.25">
      <c r="B221" s="30"/>
      <c r="C221" s="9"/>
      <c r="D221" s="15"/>
      <c r="E221" s="15" t="s">
        <v>287</v>
      </c>
      <c r="F221" s="16"/>
    </row>
    <row r="222" spans="2:6" ht="15" x14ac:dyDescent="0.25">
      <c r="B222" s="30"/>
      <c r="C222" s="9" t="s">
        <v>80</v>
      </c>
      <c r="D222" s="15" t="s">
        <v>83</v>
      </c>
      <c r="E222" s="15" t="s">
        <v>303</v>
      </c>
      <c r="F222" s="16"/>
    </row>
    <row r="223" spans="2:6" ht="15" x14ac:dyDescent="0.25">
      <c r="B223" s="30"/>
      <c r="C223" s="9"/>
      <c r="D223" s="15" t="s">
        <v>84</v>
      </c>
      <c r="E223" s="15" t="s">
        <v>304</v>
      </c>
      <c r="F223" s="16"/>
    </row>
    <row r="224" spans="2:6" ht="15" x14ac:dyDescent="0.25">
      <c r="B224" s="30"/>
      <c r="C224" s="9"/>
      <c r="D224" s="15" t="s">
        <v>131</v>
      </c>
      <c r="E224" s="15" t="s">
        <v>346</v>
      </c>
      <c r="F224" s="16"/>
    </row>
    <row r="225" spans="2:6" ht="15" x14ac:dyDescent="0.25">
      <c r="B225" s="22"/>
      <c r="C225" s="9"/>
      <c r="D225" s="15" t="s">
        <v>132</v>
      </c>
      <c r="E225" s="15" t="s">
        <v>347</v>
      </c>
      <c r="F225" s="16"/>
    </row>
    <row r="226" spans="2:6" ht="15" x14ac:dyDescent="0.25">
      <c r="B226" s="22"/>
      <c r="C226" s="9"/>
      <c r="D226" s="15" t="s">
        <v>174</v>
      </c>
      <c r="E226" s="15" t="s">
        <v>384</v>
      </c>
      <c r="F226" s="16"/>
    </row>
    <row r="227" spans="2:6" ht="15" x14ac:dyDescent="0.25">
      <c r="B227" s="22"/>
      <c r="C227" s="9"/>
      <c r="D227" s="15" t="s">
        <v>175</v>
      </c>
      <c r="E227" s="15" t="s">
        <v>385</v>
      </c>
      <c r="F227" s="16"/>
    </row>
    <row r="228" spans="2:6" ht="15" x14ac:dyDescent="0.25">
      <c r="B228" s="22"/>
      <c r="C228" s="9"/>
      <c r="D228" s="15"/>
      <c r="E228" s="15"/>
      <c r="F228" s="16"/>
    </row>
    <row r="229" spans="2:6" ht="15" x14ac:dyDescent="0.25">
      <c r="B229" s="23" t="str">
        <f>B196</f>
        <v>Size 5</v>
      </c>
      <c r="C229" s="24" t="str">
        <f>"Total ("&amp;B229&amp;")"</f>
        <v>Total (Size 5)</v>
      </c>
      <c r="D229" s="25"/>
      <c r="E229" s="25"/>
      <c r="F229" s="26">
        <f>SUM(F225:INDEX(F$1:F225,MATCH($B229,F$1:F225,0)))</f>
        <v>0</v>
      </c>
    </row>
    <row r="230" spans="2:6" ht="15" x14ac:dyDescent="0.25">
      <c r="B230" s="9"/>
      <c r="C230" s="9"/>
      <c r="D230" s="15"/>
      <c r="E230" s="15"/>
      <c r="F230" s="16"/>
    </row>
    <row r="231" spans="2:6" ht="15" x14ac:dyDescent="0.25">
      <c r="B231" s="22" t="s">
        <v>176</v>
      </c>
      <c r="C231" s="9"/>
      <c r="D231" s="15"/>
      <c r="E231" s="15"/>
      <c r="F231" s="19" t="str">
        <f>$B231</f>
        <v>Cupless Size 5</v>
      </c>
    </row>
    <row r="232" spans="2:6" ht="15" x14ac:dyDescent="0.25">
      <c r="B232" s="30"/>
      <c r="C232" s="32" t="s">
        <v>77</v>
      </c>
      <c r="D232" s="15" t="s">
        <v>87</v>
      </c>
      <c r="E232" s="15" t="s">
        <v>306</v>
      </c>
      <c r="F232" s="16"/>
    </row>
    <row r="233" spans="2:6" ht="15" x14ac:dyDescent="0.25">
      <c r="B233" s="30"/>
      <c r="C233" s="9"/>
      <c r="D233" s="15" t="s">
        <v>134</v>
      </c>
      <c r="E233" s="15" t="s">
        <v>348</v>
      </c>
      <c r="F233" s="16"/>
    </row>
    <row r="234" spans="2:6" ht="15" x14ac:dyDescent="0.25">
      <c r="B234" s="30"/>
      <c r="C234" s="9"/>
      <c r="D234" s="15" t="s">
        <v>135</v>
      </c>
      <c r="E234" s="15" t="s">
        <v>349</v>
      </c>
      <c r="F234" s="16"/>
    </row>
    <row r="235" spans="2:6" ht="15" x14ac:dyDescent="0.25">
      <c r="B235" s="30"/>
      <c r="C235" s="9"/>
      <c r="D235" s="15" t="s">
        <v>177</v>
      </c>
      <c r="E235" s="15" t="s">
        <v>386</v>
      </c>
      <c r="F235" s="16"/>
    </row>
    <row r="236" spans="2:6" ht="15" x14ac:dyDescent="0.25">
      <c r="B236" s="30"/>
      <c r="C236" s="9"/>
      <c r="D236" s="15" t="s">
        <v>178</v>
      </c>
      <c r="E236" s="15" t="s">
        <v>387</v>
      </c>
      <c r="F236" s="16"/>
    </row>
    <row r="237" spans="2:6" ht="15" x14ac:dyDescent="0.25">
      <c r="B237" s="30"/>
      <c r="C237" s="9"/>
      <c r="D237" s="15"/>
      <c r="E237" s="15"/>
      <c r="F237" s="16"/>
    </row>
    <row r="238" spans="2:6" ht="15" x14ac:dyDescent="0.25">
      <c r="B238" s="22"/>
      <c r="C238" s="9"/>
      <c r="D238" s="15"/>
      <c r="E238" s="15" t="s">
        <v>287</v>
      </c>
      <c r="F238" s="16"/>
    </row>
    <row r="239" spans="2:6" ht="15" x14ac:dyDescent="0.25">
      <c r="B239" s="30" t="str">
        <f>B231</f>
        <v>Cupless Size 5</v>
      </c>
      <c r="C239" s="24" t="str">
        <f>"Total ("&amp;B239&amp;")"</f>
        <v>Total (Cupless Size 5)</v>
      </c>
      <c r="D239" s="25"/>
      <c r="E239" s="25"/>
      <c r="F239" s="26">
        <f>SUM(F238:INDEX(F$1:F238,MATCH($B239,F$1:F238,0)))</f>
        <v>0</v>
      </c>
    </row>
    <row r="240" spans="2:6" ht="15" x14ac:dyDescent="0.25">
      <c r="B240" s="9"/>
      <c r="C240" s="9"/>
      <c r="D240" s="15"/>
      <c r="E240" s="15"/>
      <c r="F240" s="16"/>
    </row>
    <row r="241" spans="2:6" ht="15" x14ac:dyDescent="0.25">
      <c r="B241" s="22" t="s">
        <v>179</v>
      </c>
      <c r="C241" s="9"/>
      <c r="D241" s="15"/>
      <c r="E241" s="15"/>
      <c r="F241" s="19" t="str">
        <f>$B241</f>
        <v>Instruments Size 5</v>
      </c>
    </row>
    <row r="242" spans="2:6" ht="15" x14ac:dyDescent="0.25">
      <c r="B242" s="30" t="e">
        <f>#REF!</f>
        <v>#REF!</v>
      </c>
      <c r="C242" s="33"/>
      <c r="D242" s="38"/>
      <c r="E242" s="15" t="s">
        <v>287</v>
      </c>
      <c r="F242" s="16"/>
    </row>
    <row r="243" spans="2:6" ht="15" x14ac:dyDescent="0.25">
      <c r="B243" s="30" t="e">
        <f t="shared" ref="B243:B251" si="2">B242</f>
        <v>#REF!</v>
      </c>
      <c r="C243" s="33" t="s">
        <v>89</v>
      </c>
      <c r="D243" s="18" t="s">
        <v>137</v>
      </c>
      <c r="E243" s="15" t="s">
        <v>350</v>
      </c>
      <c r="F243" s="16"/>
    </row>
    <row r="244" spans="2:6" ht="15" x14ac:dyDescent="0.25">
      <c r="B244" s="30" t="e">
        <f t="shared" si="2"/>
        <v>#REF!</v>
      </c>
      <c r="C244" s="9"/>
      <c r="D244" s="15" t="s">
        <v>138</v>
      </c>
      <c r="E244" s="15" t="s">
        <v>351</v>
      </c>
      <c r="F244" s="16"/>
    </row>
    <row r="245" spans="2:6" ht="15" x14ac:dyDescent="0.25">
      <c r="B245" s="30" t="e">
        <f>#REF!</f>
        <v>#REF!</v>
      </c>
      <c r="C245" s="9"/>
      <c r="D245" s="18" t="s">
        <v>139</v>
      </c>
      <c r="E245" s="15" t="s">
        <v>352</v>
      </c>
      <c r="F245" s="16"/>
    </row>
    <row r="246" spans="2:6" ht="15" x14ac:dyDescent="0.25">
      <c r="B246" s="30" t="e">
        <f t="shared" si="2"/>
        <v>#REF!</v>
      </c>
      <c r="C246" s="9"/>
      <c r="D246" s="15" t="s">
        <v>140</v>
      </c>
      <c r="E246" s="15" t="s">
        <v>353</v>
      </c>
      <c r="F246" s="16"/>
    </row>
    <row r="247" spans="2:6" ht="15" x14ac:dyDescent="0.25">
      <c r="B247" s="30" t="e">
        <f t="shared" si="2"/>
        <v>#REF!</v>
      </c>
      <c r="C247" s="9"/>
      <c r="D247" s="15" t="s">
        <v>180</v>
      </c>
      <c r="E247" s="15" t="s">
        <v>388</v>
      </c>
      <c r="F247" s="16"/>
    </row>
    <row r="248" spans="2:6" ht="15" x14ac:dyDescent="0.25">
      <c r="B248" s="30" t="e">
        <f t="shared" si="2"/>
        <v>#REF!</v>
      </c>
      <c r="C248" s="9"/>
      <c r="D248" s="15" t="s">
        <v>181</v>
      </c>
      <c r="E248" s="15" t="s">
        <v>389</v>
      </c>
      <c r="F248" s="16"/>
    </row>
    <row r="249" spans="2:6" ht="15" x14ac:dyDescent="0.25">
      <c r="B249" s="30" t="e">
        <f t="shared" si="2"/>
        <v>#REF!</v>
      </c>
      <c r="C249" s="9"/>
      <c r="D249" s="15" t="s">
        <v>182</v>
      </c>
      <c r="E249" s="15" t="s">
        <v>390</v>
      </c>
      <c r="F249" s="16"/>
    </row>
    <row r="250" spans="2:6" ht="15" x14ac:dyDescent="0.25">
      <c r="B250" s="30" t="e">
        <f t="shared" si="2"/>
        <v>#REF!</v>
      </c>
      <c r="C250" s="9"/>
      <c r="D250" s="15" t="s">
        <v>183</v>
      </c>
      <c r="E250" s="15" t="s">
        <v>391</v>
      </c>
      <c r="F250" s="16"/>
    </row>
    <row r="251" spans="2:6" ht="15" x14ac:dyDescent="0.25">
      <c r="B251" s="30" t="e">
        <f t="shared" si="2"/>
        <v>#REF!</v>
      </c>
      <c r="C251" s="9"/>
      <c r="D251" s="15" t="s">
        <v>184</v>
      </c>
      <c r="E251" s="15" t="s">
        <v>392</v>
      </c>
      <c r="F251" s="16"/>
    </row>
    <row r="252" spans="2:6" ht="15" x14ac:dyDescent="0.25">
      <c r="B252" s="30"/>
      <c r="C252" s="9"/>
      <c r="D252" s="15" t="s">
        <v>185</v>
      </c>
      <c r="E252" s="15" t="s">
        <v>393</v>
      </c>
      <c r="F252" s="16"/>
    </row>
    <row r="253" spans="2:6" ht="15" x14ac:dyDescent="0.25">
      <c r="B253" s="30"/>
      <c r="C253" s="9"/>
      <c r="D253" s="15" t="s">
        <v>186</v>
      </c>
      <c r="E253" s="15" t="s">
        <v>394</v>
      </c>
      <c r="F253" s="16"/>
    </row>
    <row r="254" spans="2:6" ht="15" x14ac:dyDescent="0.25">
      <c r="B254" s="30"/>
      <c r="C254" s="9"/>
      <c r="D254" s="15" t="s">
        <v>187</v>
      </c>
      <c r="E254" s="15" t="s">
        <v>395</v>
      </c>
      <c r="F254" s="16"/>
    </row>
    <row r="255" spans="2:6" ht="15" x14ac:dyDescent="0.25">
      <c r="B255" s="30" t="e">
        <f>B251</f>
        <v>#REF!</v>
      </c>
      <c r="C255" s="9"/>
      <c r="D255" s="15" t="s">
        <v>104</v>
      </c>
      <c r="E255" s="15" t="s">
        <v>321</v>
      </c>
      <c r="F255" s="16"/>
    </row>
    <row r="256" spans="2:6" ht="15" x14ac:dyDescent="0.25">
      <c r="B256" s="30"/>
      <c r="C256" s="9"/>
      <c r="D256" s="15" t="s">
        <v>103</v>
      </c>
      <c r="E256" s="15" t="s">
        <v>320</v>
      </c>
      <c r="F256" s="16"/>
    </row>
    <row r="257" spans="2:6" ht="15" x14ac:dyDescent="0.25">
      <c r="B257" s="30"/>
      <c r="C257" s="9"/>
      <c r="D257" s="15" t="s">
        <v>149</v>
      </c>
      <c r="E257" s="15" t="s">
        <v>362</v>
      </c>
      <c r="F257" s="16"/>
    </row>
    <row r="258" spans="2:6" ht="15" x14ac:dyDescent="0.25">
      <c r="B258" s="30"/>
      <c r="C258" s="9"/>
      <c r="D258" s="15" t="s">
        <v>188</v>
      </c>
      <c r="E258" s="15" t="s">
        <v>396</v>
      </c>
      <c r="F258" s="16"/>
    </row>
    <row r="259" spans="2:6" ht="15" x14ac:dyDescent="0.25">
      <c r="B259" s="30"/>
      <c r="C259" s="9"/>
      <c r="D259" s="15"/>
      <c r="E259" s="15" t="s">
        <v>287</v>
      </c>
      <c r="F259" s="16"/>
    </row>
    <row r="260" spans="2:6" ht="15" x14ac:dyDescent="0.25">
      <c r="B260" s="30"/>
      <c r="C260" s="9" t="s">
        <v>49</v>
      </c>
      <c r="D260" s="15" t="s">
        <v>189</v>
      </c>
      <c r="E260" s="15" t="s">
        <v>397</v>
      </c>
      <c r="F260" s="16"/>
    </row>
    <row r="261" spans="2:6" ht="15" x14ac:dyDescent="0.25">
      <c r="B261" s="30"/>
      <c r="C261" s="9"/>
      <c r="D261" s="15" t="s">
        <v>190</v>
      </c>
      <c r="E261" s="15" t="s">
        <v>398</v>
      </c>
      <c r="F261" s="16"/>
    </row>
    <row r="262" spans="2:6" ht="15" x14ac:dyDescent="0.25">
      <c r="B262" s="30"/>
      <c r="C262" s="9"/>
      <c r="D262" s="15" t="s">
        <v>191</v>
      </c>
      <c r="E262" s="15" t="s">
        <v>399</v>
      </c>
      <c r="F262" s="16"/>
    </row>
    <row r="263" spans="2:6" ht="15" x14ac:dyDescent="0.25">
      <c r="B263" s="30"/>
      <c r="C263" s="9"/>
      <c r="D263" s="15" t="s">
        <v>192</v>
      </c>
      <c r="E263" s="15" t="s">
        <v>400</v>
      </c>
      <c r="F263" s="16"/>
    </row>
    <row r="264" spans="2:6" ht="15" x14ac:dyDescent="0.25">
      <c r="B264" s="30"/>
      <c r="C264" s="9"/>
      <c r="D264" s="15" t="s">
        <v>193</v>
      </c>
      <c r="E264" s="15" t="s">
        <v>401</v>
      </c>
      <c r="F264" s="16"/>
    </row>
    <row r="265" spans="2:6" ht="15" x14ac:dyDescent="0.25">
      <c r="B265" s="30"/>
      <c r="C265" s="9"/>
      <c r="D265" s="15"/>
      <c r="E265" s="15" t="s">
        <v>287</v>
      </c>
      <c r="F265" s="16"/>
    </row>
    <row r="266" spans="2:6" ht="15" x14ac:dyDescent="0.25">
      <c r="B266" s="30"/>
      <c r="C266" s="9" t="s">
        <v>56</v>
      </c>
      <c r="D266" s="15" t="s">
        <v>194</v>
      </c>
      <c r="E266" s="15" t="s">
        <v>402</v>
      </c>
      <c r="F266" s="16"/>
    </row>
    <row r="267" spans="2:6" ht="15" x14ac:dyDescent="0.25">
      <c r="B267" s="30"/>
      <c r="C267" s="9"/>
      <c r="D267" s="15" t="s">
        <v>58</v>
      </c>
      <c r="E267" s="15" t="s">
        <v>286</v>
      </c>
      <c r="F267" s="16"/>
    </row>
    <row r="268" spans="2:6" ht="15" x14ac:dyDescent="0.25">
      <c r="B268" s="30"/>
      <c r="C268" s="9"/>
      <c r="D268" s="15"/>
      <c r="E268" s="15"/>
      <c r="F268" s="16"/>
    </row>
    <row r="269" spans="2:6" ht="15" x14ac:dyDescent="0.25">
      <c r="B269" s="30" t="str">
        <f>B241</f>
        <v>Instruments Size 5</v>
      </c>
      <c r="C269" s="24" t="str">
        <f>"Total ("&amp;B269&amp;")"</f>
        <v>Total (Instruments Size 5)</v>
      </c>
      <c r="D269" s="25"/>
      <c r="E269" s="25"/>
      <c r="F269" s="26">
        <f>SUM(F268:INDEX(F$1:F268,MATCH($B269,F$1:F268,0)))</f>
        <v>0</v>
      </c>
    </row>
    <row r="270" spans="2:6" ht="15" x14ac:dyDescent="0.25">
      <c r="B270" s="35"/>
      <c r="C270" s="36"/>
      <c r="D270" s="15"/>
      <c r="E270" s="15"/>
      <c r="F270" s="37"/>
    </row>
    <row r="271" spans="2:6" ht="15" x14ac:dyDescent="0.25">
      <c r="B271" s="8" t="s">
        <v>195</v>
      </c>
      <c r="C271" s="9"/>
      <c r="D271" s="9"/>
      <c r="E271" s="9"/>
      <c r="F271" s="19" t="str">
        <f>$B271</f>
        <v>Size 6</v>
      </c>
    </row>
    <row r="272" spans="2:6" ht="15" x14ac:dyDescent="0.25">
      <c r="B272" s="8" t="s">
        <v>196</v>
      </c>
      <c r="C272" s="9" t="s">
        <v>61</v>
      </c>
      <c r="D272" s="18" t="s">
        <v>197</v>
      </c>
      <c r="E272" s="15" t="s">
        <v>403</v>
      </c>
      <c r="F272" s="16"/>
    </row>
    <row r="273" spans="2:6" ht="15" x14ac:dyDescent="0.25">
      <c r="B273" s="40" t="s">
        <v>198</v>
      </c>
      <c r="C273" s="9"/>
      <c r="D273" s="18" t="s">
        <v>199</v>
      </c>
      <c r="E273" s="15" t="s">
        <v>404</v>
      </c>
      <c r="F273" s="16"/>
    </row>
    <row r="274" spans="2:6" ht="15" x14ac:dyDescent="0.25">
      <c r="B274" s="40"/>
      <c r="C274" s="9"/>
      <c r="D274" s="15"/>
      <c r="E274" s="15" t="s">
        <v>287</v>
      </c>
      <c r="F274" s="16"/>
    </row>
    <row r="275" spans="2:6" ht="15" x14ac:dyDescent="0.25">
      <c r="B275" s="30"/>
      <c r="C275" s="9" t="s">
        <v>63</v>
      </c>
      <c r="D275" s="15" t="s">
        <v>200</v>
      </c>
      <c r="E275" s="15" t="s">
        <v>405</v>
      </c>
      <c r="F275" s="16"/>
    </row>
    <row r="276" spans="2:6" ht="15" x14ac:dyDescent="0.25">
      <c r="B276" s="30"/>
      <c r="C276" s="9"/>
      <c r="D276" s="15" t="s">
        <v>201</v>
      </c>
      <c r="E276" s="15" t="s">
        <v>406</v>
      </c>
      <c r="F276" s="16"/>
    </row>
    <row r="277" spans="2:6" ht="15" x14ac:dyDescent="0.25">
      <c r="B277" s="30"/>
      <c r="C277" s="9"/>
      <c r="D277" s="15" t="s">
        <v>202</v>
      </c>
      <c r="E277" s="15" t="s">
        <v>407</v>
      </c>
      <c r="F277" s="16"/>
    </row>
    <row r="278" spans="2:6" ht="15" x14ac:dyDescent="0.25">
      <c r="B278" s="30"/>
      <c r="C278" s="9"/>
      <c r="D278" s="15" t="s">
        <v>203</v>
      </c>
      <c r="E278" s="15" t="s">
        <v>408</v>
      </c>
      <c r="F278" s="16"/>
    </row>
    <row r="279" spans="2:6" ht="15" x14ac:dyDescent="0.25">
      <c r="B279" s="30"/>
      <c r="C279" s="9"/>
      <c r="D279" s="15"/>
      <c r="E279" s="15"/>
      <c r="F279" s="16"/>
    </row>
    <row r="280" spans="2:6" ht="15" x14ac:dyDescent="0.25">
      <c r="B280" s="30"/>
      <c r="C280" s="9" t="s">
        <v>68</v>
      </c>
      <c r="D280" s="15" t="s">
        <v>204</v>
      </c>
      <c r="E280" s="15" t="s">
        <v>409</v>
      </c>
      <c r="F280" s="16"/>
    </row>
    <row r="281" spans="2:6" ht="15" x14ac:dyDescent="0.25">
      <c r="B281" s="30"/>
      <c r="C281" s="9"/>
      <c r="D281" s="15" t="s">
        <v>205</v>
      </c>
      <c r="E281" s="15" t="s">
        <v>410</v>
      </c>
      <c r="F281" s="16"/>
    </row>
    <row r="282" spans="2:6" ht="15" x14ac:dyDescent="0.25">
      <c r="B282" s="30"/>
      <c r="C282" s="9"/>
      <c r="D282" s="15" t="s">
        <v>206</v>
      </c>
      <c r="E282" s="15" t="s">
        <v>411</v>
      </c>
      <c r="F282" s="16"/>
    </row>
    <row r="283" spans="2:6" ht="15" x14ac:dyDescent="0.25">
      <c r="B283" s="30"/>
      <c r="C283" s="9"/>
      <c r="D283" s="15" t="s">
        <v>207</v>
      </c>
      <c r="E283" s="15" t="s">
        <v>412</v>
      </c>
      <c r="F283" s="16"/>
    </row>
    <row r="284" spans="2:6" ht="15" x14ac:dyDescent="0.25">
      <c r="B284" s="30"/>
      <c r="C284" s="9"/>
      <c r="D284" s="15"/>
      <c r="E284" s="15"/>
      <c r="F284" s="16"/>
    </row>
    <row r="285" spans="2:6" ht="15" x14ac:dyDescent="0.25">
      <c r="B285" s="30"/>
      <c r="C285" s="9"/>
      <c r="D285" s="15" t="s">
        <v>208</v>
      </c>
      <c r="E285" s="15" t="s">
        <v>413</v>
      </c>
      <c r="F285" s="16"/>
    </row>
    <row r="286" spans="2:6" ht="15" x14ac:dyDescent="0.25">
      <c r="B286" s="30"/>
      <c r="C286" s="9"/>
      <c r="D286" s="15" t="s">
        <v>209</v>
      </c>
      <c r="E286" s="15" t="s">
        <v>414</v>
      </c>
      <c r="F286" s="16"/>
    </row>
    <row r="287" spans="2:6" ht="15" x14ac:dyDescent="0.25">
      <c r="B287" s="30"/>
      <c r="C287" s="9"/>
      <c r="D287" s="15" t="s">
        <v>210</v>
      </c>
      <c r="E287" s="15" t="s">
        <v>415</v>
      </c>
      <c r="F287" s="16"/>
    </row>
    <row r="288" spans="2:6" ht="15" x14ac:dyDescent="0.25">
      <c r="B288" s="30"/>
      <c r="C288" s="9"/>
      <c r="D288" s="15" t="s">
        <v>211</v>
      </c>
      <c r="E288" s="15" t="s">
        <v>416</v>
      </c>
      <c r="F288" s="16"/>
    </row>
    <row r="289" spans="2:6" ht="15" x14ac:dyDescent="0.25">
      <c r="B289" s="30"/>
      <c r="C289" s="9"/>
      <c r="D289" s="15"/>
      <c r="E289" s="15"/>
      <c r="F289" s="16"/>
    </row>
    <row r="290" spans="2:6" ht="15" x14ac:dyDescent="0.25">
      <c r="B290" s="30"/>
      <c r="C290" s="9" t="s">
        <v>77</v>
      </c>
      <c r="D290" s="15" t="s">
        <v>173</v>
      </c>
      <c r="E290" s="15" t="s">
        <v>440</v>
      </c>
      <c r="F290" s="16"/>
    </row>
    <row r="291" spans="2:6" ht="15" x14ac:dyDescent="0.25">
      <c r="B291" s="30"/>
      <c r="C291" s="9"/>
      <c r="D291" s="15" t="s">
        <v>212</v>
      </c>
      <c r="E291" s="15" t="s">
        <v>417</v>
      </c>
      <c r="F291" s="16"/>
    </row>
    <row r="292" spans="2:6" ht="15" x14ac:dyDescent="0.25">
      <c r="B292" s="30"/>
      <c r="C292" s="9"/>
      <c r="D292" s="15"/>
      <c r="E292" s="15" t="s">
        <v>287</v>
      </c>
      <c r="F292" s="16"/>
    </row>
    <row r="293" spans="2:6" ht="15" x14ac:dyDescent="0.25">
      <c r="B293" s="30"/>
      <c r="C293" s="9" t="s">
        <v>80</v>
      </c>
      <c r="D293" s="15" t="s">
        <v>174</v>
      </c>
      <c r="E293" s="15" t="s">
        <v>384</v>
      </c>
      <c r="F293" s="16"/>
    </row>
    <row r="294" spans="2:6" ht="15" x14ac:dyDescent="0.25">
      <c r="B294" s="30"/>
      <c r="C294" s="9"/>
      <c r="D294" s="15" t="s">
        <v>175</v>
      </c>
      <c r="E294" s="15" t="s">
        <v>385</v>
      </c>
      <c r="F294" s="16"/>
    </row>
    <row r="295" spans="2:6" ht="15" x14ac:dyDescent="0.25">
      <c r="B295" s="30"/>
      <c r="C295" s="9"/>
      <c r="D295" s="15" t="s">
        <v>213</v>
      </c>
      <c r="E295" s="15" t="s">
        <v>418</v>
      </c>
      <c r="F295" s="16"/>
    </row>
    <row r="296" spans="2:6" ht="15" x14ac:dyDescent="0.25">
      <c r="B296" s="22"/>
      <c r="C296" s="9"/>
      <c r="D296" s="15" t="s">
        <v>214</v>
      </c>
      <c r="E296" s="15" t="s">
        <v>419</v>
      </c>
      <c r="F296" s="16"/>
    </row>
    <row r="297" spans="2:6" ht="15" x14ac:dyDescent="0.25">
      <c r="B297" s="22"/>
      <c r="C297" s="9"/>
      <c r="D297" s="15"/>
      <c r="E297" s="15"/>
      <c r="F297" s="16"/>
    </row>
    <row r="298" spans="2:6" ht="15" x14ac:dyDescent="0.25">
      <c r="B298" s="23" t="str">
        <f>B271</f>
        <v>Size 6</v>
      </c>
      <c r="C298" s="24" t="str">
        <f>"Total ("&amp;B298&amp;")"</f>
        <v>Total (Size 6)</v>
      </c>
      <c r="D298" s="25"/>
      <c r="E298" s="25"/>
      <c r="F298" s="26">
        <f>SUM(F296:INDEX(F$1:F296,MATCH($B298,F$1:F296,0)))</f>
        <v>0</v>
      </c>
    </row>
    <row r="299" spans="2:6" ht="15" x14ac:dyDescent="0.25">
      <c r="B299" s="9"/>
      <c r="C299" s="9"/>
      <c r="D299" s="15"/>
      <c r="E299" s="15"/>
      <c r="F299" s="16"/>
    </row>
    <row r="300" spans="2:6" ht="15" x14ac:dyDescent="0.25">
      <c r="B300" s="22" t="s">
        <v>215</v>
      </c>
      <c r="C300" s="9"/>
      <c r="D300" s="15"/>
      <c r="E300" s="15"/>
      <c r="F300" s="19" t="str">
        <f>$B300</f>
        <v>Cupless Size 6</v>
      </c>
    </row>
    <row r="301" spans="2:6" ht="15" x14ac:dyDescent="0.25">
      <c r="B301" s="30"/>
      <c r="C301" s="32" t="s">
        <v>77</v>
      </c>
      <c r="D301" s="15" t="s">
        <v>177</v>
      </c>
      <c r="E301" s="15" t="s">
        <v>386</v>
      </c>
      <c r="F301" s="16"/>
    </row>
    <row r="302" spans="2:6" ht="15" x14ac:dyDescent="0.25">
      <c r="B302" s="30"/>
      <c r="C302" s="9"/>
      <c r="D302" s="15" t="s">
        <v>178</v>
      </c>
      <c r="E302" s="15" t="s">
        <v>387</v>
      </c>
      <c r="F302" s="16"/>
    </row>
    <row r="303" spans="2:6" ht="15" x14ac:dyDescent="0.25">
      <c r="B303" s="30"/>
      <c r="C303" s="9"/>
      <c r="D303" s="15" t="s">
        <v>216</v>
      </c>
      <c r="E303" s="15" t="s">
        <v>420</v>
      </c>
      <c r="F303" s="16"/>
    </row>
    <row r="304" spans="2:6" ht="15" x14ac:dyDescent="0.25">
      <c r="B304" s="22"/>
      <c r="C304" s="9"/>
      <c r="D304" s="15"/>
      <c r="E304" s="15" t="s">
        <v>287</v>
      </c>
      <c r="F304" s="16"/>
    </row>
    <row r="305" spans="2:6" ht="15" x14ac:dyDescent="0.25">
      <c r="B305" s="30" t="str">
        <f>B300</f>
        <v>Cupless Size 6</v>
      </c>
      <c r="C305" s="24" t="str">
        <f>"Total ("&amp;B305&amp;")"</f>
        <v>Total (Cupless Size 6)</v>
      </c>
      <c r="D305" s="25"/>
      <c r="E305" s="25"/>
      <c r="F305" s="26">
        <f>SUM(F304:INDEX(F$1:F304,MATCH($B305,F$1:F304,0)))</f>
        <v>0</v>
      </c>
    </row>
    <row r="306" spans="2:6" ht="15" x14ac:dyDescent="0.25">
      <c r="B306" s="9"/>
      <c r="C306" s="9"/>
      <c r="D306" s="15"/>
      <c r="E306" s="15"/>
      <c r="F306" s="16"/>
    </row>
    <row r="307" spans="2:6" ht="15" x14ac:dyDescent="0.25">
      <c r="B307" s="22" t="s">
        <v>217</v>
      </c>
      <c r="C307" s="9"/>
      <c r="D307" s="15"/>
      <c r="E307" s="15"/>
      <c r="F307" s="19" t="str">
        <f>$B307</f>
        <v>Instruments Size 6</v>
      </c>
    </row>
    <row r="308" spans="2:6" ht="15" x14ac:dyDescent="0.25">
      <c r="B308" s="30" t="e">
        <f>#REF!</f>
        <v>#REF!</v>
      </c>
      <c r="C308" s="33"/>
      <c r="D308" s="38"/>
      <c r="E308" s="15" t="s">
        <v>287</v>
      </c>
      <c r="F308" s="16"/>
    </row>
    <row r="309" spans="2:6" ht="15" x14ac:dyDescent="0.25">
      <c r="B309" s="30" t="e">
        <f t="shared" ref="B309:B318" si="3">B308</f>
        <v>#REF!</v>
      </c>
      <c r="C309" s="33" t="s">
        <v>89</v>
      </c>
      <c r="D309" s="18" t="s">
        <v>218</v>
      </c>
      <c r="E309" s="15" t="s">
        <v>421</v>
      </c>
      <c r="F309" s="16"/>
    </row>
    <row r="310" spans="2:6" ht="15" x14ac:dyDescent="0.25">
      <c r="B310" s="30" t="e">
        <f t="shared" si="3"/>
        <v>#REF!</v>
      </c>
      <c r="C310" s="9"/>
      <c r="D310" s="15" t="s">
        <v>219</v>
      </c>
      <c r="E310" s="15" t="s">
        <v>422</v>
      </c>
      <c r="F310" s="16"/>
    </row>
    <row r="311" spans="2:6" ht="15" x14ac:dyDescent="0.25">
      <c r="B311" s="30" t="e">
        <f t="shared" si="3"/>
        <v>#REF!</v>
      </c>
      <c r="C311" s="9"/>
      <c r="D311" s="18" t="s">
        <v>220</v>
      </c>
      <c r="E311" s="15" t="s">
        <v>423</v>
      </c>
      <c r="F311" s="16"/>
    </row>
    <row r="312" spans="2:6" ht="15" x14ac:dyDescent="0.25">
      <c r="B312" s="30" t="e">
        <f t="shared" si="3"/>
        <v>#REF!</v>
      </c>
      <c r="C312" s="9"/>
      <c r="D312" s="15" t="s">
        <v>221</v>
      </c>
      <c r="E312" s="15" t="s">
        <v>424</v>
      </c>
      <c r="F312" s="16"/>
    </row>
    <row r="313" spans="2:6" ht="15" x14ac:dyDescent="0.25">
      <c r="B313" s="30" t="e">
        <f t="shared" si="3"/>
        <v>#REF!</v>
      </c>
      <c r="C313" s="9"/>
      <c r="D313" s="18" t="s">
        <v>222</v>
      </c>
      <c r="E313" s="15" t="s">
        <v>425</v>
      </c>
      <c r="F313" s="16"/>
    </row>
    <row r="314" spans="2:6" ht="15" x14ac:dyDescent="0.25">
      <c r="B314" s="30" t="e">
        <f t="shared" si="3"/>
        <v>#REF!</v>
      </c>
      <c r="C314" s="9"/>
      <c r="D314" s="15" t="s">
        <v>223</v>
      </c>
      <c r="E314" s="15" t="s">
        <v>426</v>
      </c>
      <c r="F314" s="16"/>
    </row>
    <row r="315" spans="2:6" ht="15" x14ac:dyDescent="0.25">
      <c r="B315" s="30" t="e">
        <f t="shared" si="3"/>
        <v>#REF!</v>
      </c>
      <c r="C315" s="9"/>
      <c r="D315" s="15" t="s">
        <v>224</v>
      </c>
      <c r="E315" s="15" t="s">
        <v>427</v>
      </c>
      <c r="F315" s="16"/>
    </row>
    <row r="316" spans="2:6" ht="15" x14ac:dyDescent="0.25">
      <c r="B316" s="30" t="e">
        <f t="shared" si="3"/>
        <v>#REF!</v>
      </c>
      <c r="C316" s="9"/>
      <c r="D316" s="15" t="s">
        <v>225</v>
      </c>
      <c r="E316" s="15" t="s">
        <v>428</v>
      </c>
      <c r="F316" s="16"/>
    </row>
    <row r="317" spans="2:6" ht="15" x14ac:dyDescent="0.25">
      <c r="B317" s="30" t="e">
        <f t="shared" si="3"/>
        <v>#REF!</v>
      </c>
      <c r="C317" s="9"/>
      <c r="D317" s="15" t="s">
        <v>226</v>
      </c>
      <c r="E317" s="15" t="s">
        <v>429</v>
      </c>
      <c r="F317" s="16"/>
    </row>
    <row r="318" spans="2:6" ht="15" x14ac:dyDescent="0.25">
      <c r="B318" s="30" t="e">
        <f t="shared" si="3"/>
        <v>#REF!</v>
      </c>
      <c r="C318" s="9"/>
      <c r="D318" s="15" t="s">
        <v>227</v>
      </c>
      <c r="E318" s="15" t="s">
        <v>430</v>
      </c>
      <c r="F318" s="16"/>
    </row>
    <row r="319" spans="2:6" ht="15" x14ac:dyDescent="0.25">
      <c r="B319" s="30"/>
      <c r="C319" s="9"/>
      <c r="D319" s="15" t="s">
        <v>228</v>
      </c>
      <c r="E319" s="15" t="s">
        <v>431</v>
      </c>
      <c r="F319" s="16"/>
    </row>
    <row r="320" spans="2:6" ht="15" x14ac:dyDescent="0.25">
      <c r="B320" s="30"/>
      <c r="C320" s="9"/>
      <c r="D320" s="15" t="s">
        <v>229</v>
      </c>
      <c r="E320" s="15" t="s">
        <v>432</v>
      </c>
      <c r="F320" s="16"/>
    </row>
    <row r="321" spans="2:6" ht="15" x14ac:dyDescent="0.25">
      <c r="B321" s="30"/>
      <c r="C321" s="9"/>
      <c r="D321" s="15" t="s">
        <v>105</v>
      </c>
      <c r="E321" s="15" t="s">
        <v>322</v>
      </c>
      <c r="F321" s="16"/>
    </row>
    <row r="322" spans="2:6" ht="15" x14ac:dyDescent="0.25">
      <c r="B322" s="30"/>
      <c r="C322" s="9"/>
      <c r="D322" s="15" t="s">
        <v>150</v>
      </c>
      <c r="E322" s="15" t="s">
        <v>363</v>
      </c>
      <c r="F322" s="16"/>
    </row>
    <row r="323" spans="2:6" ht="15" x14ac:dyDescent="0.25">
      <c r="B323" s="30" t="e">
        <f>B318</f>
        <v>#REF!</v>
      </c>
      <c r="C323" s="9"/>
      <c r="D323" s="15" t="s">
        <v>188</v>
      </c>
      <c r="E323" s="15" t="s">
        <v>396</v>
      </c>
      <c r="F323" s="16"/>
    </row>
    <row r="324" spans="2:6" ht="15" x14ac:dyDescent="0.25">
      <c r="B324" s="30"/>
      <c r="C324" s="9"/>
      <c r="D324" s="15"/>
      <c r="E324" s="15"/>
      <c r="F324" s="16"/>
    </row>
    <row r="325" spans="2:6" ht="15" x14ac:dyDescent="0.25">
      <c r="B325" s="30"/>
      <c r="C325" s="9" t="s">
        <v>49</v>
      </c>
      <c r="D325" s="15" t="s">
        <v>230</v>
      </c>
      <c r="E325" s="15" t="s">
        <v>433</v>
      </c>
      <c r="F325" s="16"/>
    </row>
    <row r="326" spans="2:6" ht="15" x14ac:dyDescent="0.25">
      <c r="B326" s="30"/>
      <c r="C326" s="9"/>
      <c r="D326" s="15" t="s">
        <v>231</v>
      </c>
      <c r="E326" s="15" t="s">
        <v>434</v>
      </c>
      <c r="F326" s="16"/>
    </row>
    <row r="327" spans="2:6" ht="15" x14ac:dyDescent="0.25">
      <c r="B327" s="30"/>
      <c r="C327" s="9"/>
      <c r="D327" s="15" t="s">
        <v>232</v>
      </c>
      <c r="E327" s="15" t="s">
        <v>435</v>
      </c>
      <c r="F327" s="16"/>
    </row>
    <row r="328" spans="2:6" ht="15" x14ac:dyDescent="0.25">
      <c r="B328" s="30"/>
      <c r="C328" s="9"/>
      <c r="D328" s="15" t="s">
        <v>233</v>
      </c>
      <c r="E328" s="15" t="s">
        <v>436</v>
      </c>
      <c r="F328" s="16"/>
    </row>
    <row r="329" spans="2:6" ht="15" x14ac:dyDescent="0.25">
      <c r="B329" s="30"/>
      <c r="C329" s="9"/>
      <c r="D329" s="15"/>
      <c r="E329" s="15" t="s">
        <v>287</v>
      </c>
      <c r="F329" s="16"/>
    </row>
    <row r="330" spans="2:6" ht="15" x14ac:dyDescent="0.25">
      <c r="B330" s="30"/>
      <c r="C330" s="9" t="s">
        <v>110</v>
      </c>
      <c r="D330" s="15" t="s">
        <v>234</v>
      </c>
      <c r="E330" s="15" t="s">
        <v>437</v>
      </c>
      <c r="F330" s="16"/>
    </row>
    <row r="331" spans="2:6" ht="15" x14ac:dyDescent="0.25">
      <c r="B331" s="30"/>
      <c r="C331" s="9"/>
      <c r="D331" s="15" t="s">
        <v>58</v>
      </c>
      <c r="E331" s="15" t="s">
        <v>286</v>
      </c>
      <c r="F331" s="16"/>
    </row>
    <row r="332" spans="2:6" ht="15" x14ac:dyDescent="0.25">
      <c r="B332" s="30"/>
      <c r="C332" s="9"/>
      <c r="D332" s="15"/>
      <c r="E332" s="15"/>
      <c r="F332" s="16"/>
    </row>
    <row r="333" spans="2:6" ht="15" x14ac:dyDescent="0.25">
      <c r="B333" s="30" t="str">
        <f>B307</f>
        <v>Instruments Size 6</v>
      </c>
      <c r="C333" s="24" t="str">
        <f>"Total ("&amp;B333&amp;")"</f>
        <v>Total (Instruments Size 6)</v>
      </c>
      <c r="D333" s="25"/>
      <c r="E333" s="25"/>
      <c r="F333" s="26">
        <f>SUM(F332:INDEX(F$1:F332,MATCH($B333,F$1:F332,0)))</f>
        <v>0</v>
      </c>
    </row>
    <row r="334" spans="2:6" ht="15" x14ac:dyDescent="0.25">
      <c r="B334" s="39"/>
      <c r="C334" s="9"/>
      <c r="D334" s="14"/>
      <c r="E334" s="14"/>
      <c r="F334" s="14"/>
    </row>
    <row r="335" spans="2:6" ht="14.25" x14ac:dyDescent="0.2">
      <c r="B335" s="39"/>
      <c r="C335" s="41"/>
      <c r="D335" s="41"/>
      <c r="E335" s="14"/>
      <c r="F335" s="42"/>
    </row>
    <row r="336" spans="2:6" ht="15" x14ac:dyDescent="0.25">
      <c r="B336" s="39"/>
      <c r="C336" s="43" t="s">
        <v>235</v>
      </c>
      <c r="D336" s="41"/>
      <c r="E336" s="14"/>
      <c r="F336" s="42"/>
    </row>
    <row r="337" spans="2:6" ht="14.25" x14ac:dyDescent="0.2">
      <c r="B337" s="39"/>
      <c r="C337" s="41"/>
      <c r="D337" s="41"/>
      <c r="E337" s="14"/>
      <c r="F337" s="42"/>
    </row>
    <row r="338" spans="2:6" ht="14.25" x14ac:dyDescent="0.2">
      <c r="B338" s="39"/>
      <c r="C338" s="41" t="s">
        <v>236</v>
      </c>
      <c r="D338" s="47"/>
      <c r="E338" s="47"/>
      <c r="F338" s="44" t="s">
        <v>237</v>
      </c>
    </row>
    <row r="339" spans="2:6" ht="14.25" x14ac:dyDescent="0.2">
      <c r="B339" s="39"/>
      <c r="C339" s="41"/>
      <c r="D339" s="41"/>
      <c r="E339" s="14"/>
      <c r="F339" s="42"/>
    </row>
    <row r="340" spans="2:6" ht="14.25" x14ac:dyDescent="0.2">
      <c r="B340" s="39"/>
      <c r="C340" s="41" t="s">
        <v>238</v>
      </c>
      <c r="D340" s="47"/>
      <c r="E340" s="47"/>
      <c r="F340" s="47"/>
    </row>
    <row r="341" spans="2:6" ht="14.25" x14ac:dyDescent="0.2">
      <c r="B341" s="39"/>
      <c r="C341" s="41"/>
      <c r="D341" s="41"/>
      <c r="E341" s="14"/>
      <c r="F341" s="42"/>
    </row>
    <row r="342" spans="2:6" ht="14.25" x14ac:dyDescent="0.2">
      <c r="B342" s="39"/>
      <c r="C342" s="41" t="s">
        <v>239</v>
      </c>
      <c r="D342" s="47"/>
      <c r="E342" s="47"/>
      <c r="F342" s="47"/>
    </row>
    <row r="343" spans="2:6" ht="14.25" x14ac:dyDescent="0.2">
      <c r="B343" s="39"/>
      <c r="C343" s="41"/>
      <c r="D343" s="41"/>
      <c r="E343" s="14"/>
      <c r="F343" s="42"/>
    </row>
    <row r="344" spans="2:6" ht="14.25" x14ac:dyDescent="0.2">
      <c r="B344" s="39"/>
      <c r="C344" s="41" t="s">
        <v>240</v>
      </c>
      <c r="D344" s="47"/>
      <c r="E344" s="47"/>
      <c r="F344" s="47"/>
    </row>
    <row r="345" spans="2:6" ht="14.25" x14ac:dyDescent="0.2">
      <c r="B345" s="39"/>
      <c r="C345" s="41"/>
      <c r="D345" s="41"/>
      <c r="E345" s="14"/>
      <c r="F345" s="42"/>
    </row>
    <row r="346" spans="2:6" ht="14.25" x14ac:dyDescent="0.2">
      <c r="B346" s="39"/>
      <c r="C346" s="41" t="s">
        <v>241</v>
      </c>
      <c r="D346" s="47"/>
      <c r="E346" s="47"/>
      <c r="F346" s="47"/>
    </row>
    <row r="347" spans="2:6" ht="14.25" x14ac:dyDescent="0.2">
      <c r="B347" s="39"/>
      <c r="C347" s="41"/>
      <c r="D347" s="41"/>
      <c r="E347" s="14"/>
      <c r="F347" s="42"/>
    </row>
    <row r="348" spans="2:6" ht="14.25" x14ac:dyDescent="0.2">
      <c r="B348" s="39"/>
      <c r="C348" s="41" t="s">
        <v>242</v>
      </c>
      <c r="D348" s="47"/>
      <c r="E348" s="47"/>
      <c r="F348" s="47"/>
    </row>
    <row r="349" spans="2:6" x14ac:dyDescent="0.2">
      <c r="C349" s="31"/>
      <c r="D349" s="31"/>
      <c r="E349" s="45"/>
      <c r="F349" s="28"/>
    </row>
    <row r="350" spans="2:6" x14ac:dyDescent="0.2">
      <c r="C350" s="31"/>
      <c r="D350" s="31"/>
      <c r="E350" s="45"/>
      <c r="F350" s="28"/>
    </row>
    <row r="351" spans="2:6" x14ac:dyDescent="0.2">
      <c r="D351" s="45"/>
      <c r="E351" s="45"/>
      <c r="F351" s="45"/>
    </row>
    <row r="352" spans="2:6" x14ac:dyDescent="0.2">
      <c r="D352" s="45"/>
      <c r="E352" s="45"/>
      <c r="F352" s="45"/>
    </row>
  </sheetData>
  <sheetProtection selectLockedCells="1"/>
  <autoFilter ref="B1:F1" xr:uid="{E861D5A2-5EF6-4C0F-9BFC-14A4189AB81D}"/>
  <mergeCells count="6">
    <mergeCell ref="D348:F348"/>
    <mergeCell ref="D338:E338"/>
    <mergeCell ref="D340:F340"/>
    <mergeCell ref="D342:F342"/>
    <mergeCell ref="D344:F344"/>
    <mergeCell ref="D346:F346"/>
  </mergeCells>
  <conditionalFormatting sqref="D61:E85 D292:E297 D230:E237 D156:E160 D87:E90 D120:E120 D193:E193 D274:E279 D332:E332 D101:D109 E118 D265:E268 D6:E7 D240:E241 D10:E12 D93:E95 D163:E165 D166:D168 D242:D244 D306:E307 D308:D310 D110:E112 D118:D119 D96:D97 E96:E109 D35:E35 D259:E260 E184:E185 D314:D327 E308:E320 E166:E182 D171:D185 D247:D257 E242:E257 E322:E326 D25 D27 D190:D192 D329:D331 D187:E187 D262:E262 D299:E303">
    <cfRule type="notContainsBlanks" dxfId="131" priority="157">
      <formula>LEN(TRIM(D6))&gt;0</formula>
    </cfRule>
  </conditionalFormatting>
  <conditionalFormatting sqref="F61:F70 F72 F80:F85 F290:F297 F87 F93 F156 F163 F230 F232:F237 F240 F299 F306 F158:F160 F89:F90 F120 F193 F268 F274:F279 F6:F7 F10:F12 F95:F112 F118 F329:F332 F35 F259:F260 F184:F185 F308:F320 F165:F182 F242:F257 F322:F326 F190:F191 F265:F266 F132:F134 F187 F262 F301:F304 F38:F41">
    <cfRule type="expression" dxfId="130" priority="156">
      <formula>ISTEXT($D6)</formula>
    </cfRule>
  </conditionalFormatting>
  <conditionalFormatting sqref="F91">
    <cfRule type="expression" dxfId="129" priority="154">
      <formula>ISTEXT($D91)</formula>
    </cfRule>
  </conditionalFormatting>
  <conditionalFormatting sqref="D91:E91">
    <cfRule type="notContainsBlanks" dxfId="128" priority="155">
      <formula>LEN(TRIM(D91))&gt;0</formula>
    </cfRule>
  </conditionalFormatting>
  <conditionalFormatting sqref="F92">
    <cfRule type="expression" dxfId="127" priority="153">
      <formula>ISTEXT($D92)</formula>
    </cfRule>
  </conditionalFormatting>
  <conditionalFormatting sqref="F121:F122">
    <cfRule type="expression" dxfId="126" priority="152">
      <formula>ISTEXT($D121)</formula>
    </cfRule>
  </conditionalFormatting>
  <conditionalFormatting sqref="F71">
    <cfRule type="expression" dxfId="125" priority="150">
      <formula>ISTEXT($D71)</formula>
    </cfRule>
  </conditionalFormatting>
  <conditionalFormatting sqref="F73:F77">
    <cfRule type="expression" dxfId="124" priority="149">
      <formula>ISTEXT($D73)</formula>
    </cfRule>
  </conditionalFormatting>
  <conditionalFormatting sqref="F78:F79">
    <cfRule type="expression" dxfId="123" priority="146">
      <formula>ISTEXT($D78)</formula>
    </cfRule>
  </conditionalFormatting>
  <conditionalFormatting sqref="D124:E124 D149:E154 E190:E191 D126:E131 D135:E145 D147:E147 D146">
    <cfRule type="notContainsBlanks" dxfId="122" priority="145">
      <formula>LEN(TRIM(D124))&gt;0</formula>
    </cfRule>
  </conditionalFormatting>
  <conditionalFormatting sqref="F124 F140 F149:F154 F126:F131 F135:F138">
    <cfRule type="expression" dxfId="121" priority="144">
      <formula>ISTEXT($D124)</formula>
    </cfRule>
  </conditionalFormatting>
  <conditionalFormatting sqref="F155">
    <cfRule type="expression" dxfId="120" priority="143">
      <formula>ISTEXT($D155)</formula>
    </cfRule>
  </conditionalFormatting>
  <conditionalFormatting sqref="D161:E161">
    <cfRule type="notContainsBlanks" dxfId="119" priority="142">
      <formula>LEN(TRIM(D161))&gt;0</formula>
    </cfRule>
  </conditionalFormatting>
  <conditionalFormatting sqref="F161">
    <cfRule type="expression" dxfId="118" priority="141">
      <formula>ISTEXT($D161)</formula>
    </cfRule>
  </conditionalFormatting>
  <conditionalFormatting sqref="F162">
    <cfRule type="expression" dxfId="117" priority="140">
      <formula>ISTEXT($D162)</formula>
    </cfRule>
  </conditionalFormatting>
  <conditionalFormatting sqref="F194">
    <cfRule type="expression" dxfId="116" priority="139">
      <formula>ISTEXT($D194)</formula>
    </cfRule>
  </conditionalFormatting>
  <conditionalFormatting sqref="F139">
    <cfRule type="expression" dxfId="115" priority="137">
      <formula>ISTEXT($D139)</formula>
    </cfRule>
  </conditionalFormatting>
  <conditionalFormatting sqref="F141:F145">
    <cfRule type="expression" dxfId="114" priority="136">
      <formula>ISTEXT($D141)</formula>
    </cfRule>
  </conditionalFormatting>
  <conditionalFormatting sqref="F146:F147">
    <cfRule type="expression" dxfId="113" priority="133">
      <formula>ISTEXT($D146)</formula>
    </cfRule>
  </conditionalFormatting>
  <conditionalFormatting sqref="D197:E228">
    <cfRule type="notContainsBlanks" dxfId="112" priority="132">
      <formula>LEN(TRIM(D197))&gt;0</formula>
    </cfRule>
  </conditionalFormatting>
  <conditionalFormatting sqref="F197:F207 F221:F228">
    <cfRule type="expression" dxfId="111" priority="131">
      <formula>ISTEXT($D197)</formula>
    </cfRule>
  </conditionalFormatting>
  <conditionalFormatting sqref="F229">
    <cfRule type="expression" dxfId="110" priority="130">
      <formula>ISTEXT($D229)</formula>
    </cfRule>
  </conditionalFormatting>
  <conditionalFormatting sqref="D238:E238">
    <cfRule type="notContainsBlanks" dxfId="109" priority="129">
      <formula>LEN(TRIM(D238))&gt;0</formula>
    </cfRule>
  </conditionalFormatting>
  <conditionalFormatting sqref="F238">
    <cfRule type="expression" dxfId="108" priority="128">
      <formula>ISTEXT($D238)</formula>
    </cfRule>
  </conditionalFormatting>
  <conditionalFormatting sqref="F239">
    <cfRule type="expression" dxfId="107" priority="127">
      <formula>ISTEXT($D239)</formula>
    </cfRule>
  </conditionalFormatting>
  <conditionalFormatting sqref="F269:F270">
    <cfRule type="expression" dxfId="106" priority="126">
      <formula>ISTEXT($D269)</formula>
    </cfRule>
  </conditionalFormatting>
  <conditionalFormatting sqref="F208:F217">
    <cfRule type="expression" dxfId="105" priority="125">
      <formula>ISTEXT($D208)</formula>
    </cfRule>
  </conditionalFormatting>
  <conditionalFormatting sqref="F218:F220">
    <cfRule type="expression" dxfId="104" priority="122">
      <formula>ISTEXT($D218)</formula>
    </cfRule>
  </conditionalFormatting>
  <conditionalFormatting sqref="E329:E330 E327">
    <cfRule type="notContainsBlanks" dxfId="103" priority="121">
      <formula>LEN(TRIM(E327))&gt;0</formula>
    </cfRule>
  </conditionalFormatting>
  <conditionalFormatting sqref="D280:E291 D272:D273">
    <cfRule type="notContainsBlanks" dxfId="102" priority="120">
      <formula>LEN(TRIM(D272))&gt;0</formula>
    </cfRule>
  </conditionalFormatting>
  <conditionalFormatting sqref="F298">
    <cfRule type="expression" dxfId="101" priority="119">
      <formula>ISTEXT($D298)</formula>
    </cfRule>
  </conditionalFormatting>
  <conditionalFormatting sqref="D304:E304">
    <cfRule type="notContainsBlanks" dxfId="100" priority="118">
      <formula>LEN(TRIM(D304))&gt;0</formula>
    </cfRule>
  </conditionalFormatting>
  <conditionalFormatting sqref="F305">
    <cfRule type="expression" dxfId="99" priority="117">
      <formula>ISTEXT($D305)</formula>
    </cfRule>
  </conditionalFormatting>
  <conditionalFormatting sqref="F333">
    <cfRule type="expression" dxfId="98" priority="116">
      <formula>ISTEXT($D333)</formula>
    </cfRule>
  </conditionalFormatting>
  <conditionalFormatting sqref="F280:F289">
    <cfRule type="expression" dxfId="97" priority="115">
      <formula>ISTEXT($D280)</formula>
    </cfRule>
  </conditionalFormatting>
  <conditionalFormatting sqref="E272:E273">
    <cfRule type="notContainsBlanks" dxfId="96" priority="112">
      <formula>LEN(TRIM(E272))&gt;0</formula>
    </cfRule>
  </conditionalFormatting>
  <conditionalFormatting sqref="F272:F273">
    <cfRule type="expression" dxfId="95" priority="110">
      <formula>ISTEXT($D272)</formula>
    </cfRule>
  </conditionalFormatting>
  <conditionalFormatting sqref="E331">
    <cfRule type="notContainsBlanks" dxfId="94" priority="109">
      <formula>LEN(TRIM(E331))&gt;0</formula>
    </cfRule>
  </conditionalFormatting>
  <conditionalFormatting sqref="F267">
    <cfRule type="expression" dxfId="93" priority="106">
      <formula>ISTEXT($D267)</formula>
    </cfRule>
  </conditionalFormatting>
  <conditionalFormatting sqref="E192">
    <cfRule type="notContainsBlanks" dxfId="92" priority="105">
      <formula>LEN(TRIM(E192))&gt;0</formula>
    </cfRule>
  </conditionalFormatting>
  <conditionalFormatting sqref="F192">
    <cfRule type="expression" dxfId="91" priority="104">
      <formula>ISTEXT($D192)</formula>
    </cfRule>
  </conditionalFormatting>
  <conditionalFormatting sqref="E119">
    <cfRule type="notContainsBlanks" dxfId="90" priority="103">
      <formula>LEN(TRIM(E119))&gt;0</formula>
    </cfRule>
  </conditionalFormatting>
  <conditionalFormatting sqref="F119">
    <cfRule type="expression" dxfId="89" priority="102">
      <formula>ISTEXT($D119)</formula>
    </cfRule>
  </conditionalFormatting>
  <conditionalFormatting sqref="F327">
    <cfRule type="expression" dxfId="88" priority="101">
      <formula>ISTEXT($D327)</formula>
    </cfRule>
  </conditionalFormatting>
  <conditionalFormatting sqref="D258:E258">
    <cfRule type="notContainsBlanks" dxfId="87" priority="99">
      <formula>LEN(TRIM(D258))&gt;0</formula>
    </cfRule>
  </conditionalFormatting>
  <conditionalFormatting sqref="F258">
    <cfRule type="expression" dxfId="86" priority="98">
      <formula>ISTEXT($D258)</formula>
    </cfRule>
  </conditionalFormatting>
  <conditionalFormatting sqref="D98:D100">
    <cfRule type="notContainsBlanks" dxfId="85" priority="97">
      <formula>LEN(TRIM(D98))&gt;0</formula>
    </cfRule>
  </conditionalFormatting>
  <conditionalFormatting sqref="D169:D170">
    <cfRule type="notContainsBlanks" dxfId="84" priority="96">
      <formula>LEN(TRIM(D169))&gt;0</formula>
    </cfRule>
  </conditionalFormatting>
  <conditionalFormatting sqref="D245:D246">
    <cfRule type="notContainsBlanks" dxfId="83" priority="95">
      <formula>LEN(TRIM(D245))&gt;0</formula>
    </cfRule>
  </conditionalFormatting>
  <conditionalFormatting sqref="D4:E5">
    <cfRule type="notContainsBlanks" dxfId="82" priority="93">
      <formula>LEN(TRIM(D4))&gt;0</formula>
    </cfRule>
  </conditionalFormatting>
  <conditionalFormatting sqref="F4:F5">
    <cfRule type="expression" dxfId="81" priority="92">
      <formula>ISTEXT($D4)</formula>
    </cfRule>
  </conditionalFormatting>
  <conditionalFormatting sqref="D311:D313">
    <cfRule type="notContainsBlanks" dxfId="80" priority="94">
      <formula>LEN(TRIM(D311))&gt;0</formula>
    </cfRule>
  </conditionalFormatting>
  <conditionalFormatting sqref="D8:E9">
    <cfRule type="notContainsBlanks" dxfId="79" priority="91">
      <formula>LEN(TRIM(D8))&gt;0</formula>
    </cfRule>
  </conditionalFormatting>
  <conditionalFormatting sqref="F8:F9">
    <cfRule type="expression" dxfId="78" priority="90">
      <formula>ISTEXT($D8)</formula>
    </cfRule>
  </conditionalFormatting>
  <conditionalFormatting sqref="D18:E19">
    <cfRule type="notContainsBlanks" dxfId="77" priority="89">
      <formula>LEN(TRIM(D18))&gt;0</formula>
    </cfRule>
  </conditionalFormatting>
  <conditionalFormatting sqref="F18:F19">
    <cfRule type="expression" dxfId="76" priority="88">
      <formula>ISTEXT($D18)</formula>
    </cfRule>
  </conditionalFormatting>
  <conditionalFormatting sqref="D16:E16">
    <cfRule type="notContainsBlanks" dxfId="75" priority="87">
      <formula>LEN(TRIM(D16))&gt;0</formula>
    </cfRule>
  </conditionalFormatting>
  <conditionalFormatting sqref="F16">
    <cfRule type="expression" dxfId="74" priority="86">
      <formula>ISTEXT($D16)</formula>
    </cfRule>
  </conditionalFormatting>
  <conditionalFormatting sqref="D13:E15">
    <cfRule type="notContainsBlanks" dxfId="73" priority="85">
      <formula>LEN(TRIM(D13))&gt;0</formula>
    </cfRule>
  </conditionalFormatting>
  <conditionalFormatting sqref="F13:F15">
    <cfRule type="expression" dxfId="72" priority="84">
      <formula>ISTEXT($D13)</formula>
    </cfRule>
  </conditionalFormatting>
  <conditionalFormatting sqref="D36:E36 D38:E41 D37">
    <cfRule type="notContainsBlanks" dxfId="71" priority="83">
      <formula>LEN(TRIM(D36))&gt;0</formula>
    </cfRule>
  </conditionalFormatting>
  <conditionalFormatting sqref="F36">
    <cfRule type="expression" dxfId="70" priority="82">
      <formula>ISTEXT($D36)</formula>
    </cfRule>
  </conditionalFormatting>
  <conditionalFormatting sqref="D59:E59 D54:E54">
    <cfRule type="notContainsBlanks" dxfId="69" priority="77">
      <formula>LEN(TRIM(D54))&gt;0</formula>
    </cfRule>
  </conditionalFormatting>
  <conditionalFormatting sqref="F59 F54">
    <cfRule type="expression" dxfId="68" priority="76">
      <formula>ISTEXT($D54)</formula>
    </cfRule>
  </conditionalFormatting>
  <conditionalFormatting sqref="E55 D55:D56">
    <cfRule type="notContainsBlanks" dxfId="67" priority="75">
      <formula>LEN(TRIM(D55))&gt;0</formula>
    </cfRule>
  </conditionalFormatting>
  <conditionalFormatting sqref="F55">
    <cfRule type="expression" dxfId="66" priority="74">
      <formula>ISTEXT($D55)</formula>
    </cfRule>
  </conditionalFormatting>
  <conditionalFormatting sqref="E56">
    <cfRule type="notContainsBlanks" dxfId="65" priority="73">
      <formula>LEN(TRIM(E56))&gt;0</formula>
    </cfRule>
  </conditionalFormatting>
  <conditionalFormatting sqref="F56">
    <cfRule type="expression" dxfId="64" priority="72">
      <formula>ISTEXT($D56)</formula>
    </cfRule>
  </conditionalFormatting>
  <conditionalFormatting sqref="E183">
    <cfRule type="notContainsBlanks" dxfId="63" priority="71">
      <formula>LEN(TRIM(E183))&gt;0</formula>
    </cfRule>
  </conditionalFormatting>
  <conditionalFormatting sqref="F183">
    <cfRule type="expression" dxfId="62" priority="70">
      <formula>ISTEXT($D183)</formula>
    </cfRule>
  </conditionalFormatting>
  <conditionalFormatting sqref="D42:E43">
    <cfRule type="notContainsBlanks" dxfId="61" priority="69">
      <formula>LEN(TRIM(D42))&gt;0</formula>
    </cfRule>
  </conditionalFormatting>
  <conditionalFormatting sqref="F42:F43">
    <cfRule type="expression" dxfId="60" priority="68">
      <formula>ISTEXT($D42)</formula>
    </cfRule>
  </conditionalFormatting>
  <conditionalFormatting sqref="D113:E114 D117:E117">
    <cfRule type="notContainsBlanks" dxfId="59" priority="67">
      <formula>LEN(TRIM(D113))&gt;0</formula>
    </cfRule>
  </conditionalFormatting>
  <conditionalFormatting sqref="F113:F114 F117">
    <cfRule type="expression" dxfId="58" priority="66">
      <formula>ISTEXT($D113)</formula>
    </cfRule>
  </conditionalFormatting>
  <conditionalFormatting sqref="D44:E45">
    <cfRule type="notContainsBlanks" dxfId="57" priority="62">
      <formula>LEN(TRIM(D44))&gt;0</formula>
    </cfRule>
  </conditionalFormatting>
  <conditionalFormatting sqref="F44:F45">
    <cfRule type="expression" dxfId="56" priority="61">
      <formula>ISTEXT($D44)</formula>
    </cfRule>
  </conditionalFormatting>
  <conditionalFormatting sqref="D50:E50">
    <cfRule type="notContainsBlanks" dxfId="55" priority="59">
      <formula>LEN(TRIM(D50))&gt;0</formula>
    </cfRule>
  </conditionalFormatting>
  <conditionalFormatting sqref="F50">
    <cfRule type="expression" dxfId="54" priority="58">
      <formula>ISTEXT($D50)</formula>
    </cfRule>
  </conditionalFormatting>
  <conditionalFormatting sqref="D51:E53">
    <cfRule type="notContainsBlanks" dxfId="53" priority="57">
      <formula>LEN(TRIM(D51))&gt;0</formula>
    </cfRule>
  </conditionalFormatting>
  <conditionalFormatting sqref="F51:F53">
    <cfRule type="expression" dxfId="52" priority="56">
      <formula>ISTEXT($D51)</formula>
    </cfRule>
  </conditionalFormatting>
  <conditionalFormatting sqref="D46:E47 D49:E49">
    <cfRule type="notContainsBlanks" dxfId="51" priority="55">
      <formula>LEN(TRIM(D46))&gt;0</formula>
    </cfRule>
  </conditionalFormatting>
  <conditionalFormatting sqref="F46:F47 F49">
    <cfRule type="expression" dxfId="50" priority="54">
      <formula>ISTEXT($D46)</formula>
    </cfRule>
  </conditionalFormatting>
  <conditionalFormatting sqref="D48:E48">
    <cfRule type="notContainsBlanks" dxfId="49" priority="53">
      <formula>LEN(TRIM(D48))&gt;0</formula>
    </cfRule>
  </conditionalFormatting>
  <conditionalFormatting sqref="F48">
    <cfRule type="expression" dxfId="48" priority="52">
      <formula>ISTEXT($D48)</formula>
    </cfRule>
  </conditionalFormatting>
  <conditionalFormatting sqref="F32:F34">
    <cfRule type="expression" dxfId="47" priority="42">
      <formula>ISTEXT($D32)</formula>
    </cfRule>
  </conditionalFormatting>
  <conditionalFormatting sqref="E27 D20:E23">
    <cfRule type="notContainsBlanks" dxfId="46" priority="51">
      <formula>LEN(TRIM(D20))&gt;0</formula>
    </cfRule>
  </conditionalFormatting>
  <conditionalFormatting sqref="F23 F27 F20:F21">
    <cfRule type="expression" dxfId="45" priority="50">
      <formula>ISTEXT($D20)</formula>
    </cfRule>
  </conditionalFormatting>
  <conditionalFormatting sqref="E25">
    <cfRule type="notContainsBlanks" dxfId="44" priority="49">
      <formula>LEN(TRIM(E25))&gt;0</formula>
    </cfRule>
  </conditionalFormatting>
  <conditionalFormatting sqref="F25">
    <cfRule type="expression" dxfId="43" priority="47">
      <formula>ISTEXT($D25)</formula>
    </cfRule>
  </conditionalFormatting>
  <conditionalFormatting sqref="F22">
    <cfRule type="expression" dxfId="42" priority="46">
      <formula>ISTEXT($D22)</formula>
    </cfRule>
  </conditionalFormatting>
  <conditionalFormatting sqref="D29:E31 D32:D34">
    <cfRule type="notContainsBlanks" dxfId="41" priority="45">
      <formula>LEN(TRIM(D29))&gt;0</formula>
    </cfRule>
  </conditionalFormatting>
  <conditionalFormatting sqref="F29:F31">
    <cfRule type="expression" dxfId="40" priority="44">
      <formula>ISTEXT($D29)</formula>
    </cfRule>
  </conditionalFormatting>
  <conditionalFormatting sqref="E32:E34">
    <cfRule type="notContainsBlanks" dxfId="39" priority="43">
      <formula>LEN(TRIM(E32))&gt;0</formula>
    </cfRule>
  </conditionalFormatting>
  <conditionalFormatting sqref="D57:E57">
    <cfRule type="notContainsBlanks" dxfId="38" priority="41">
      <formula>LEN(TRIM(D57))&gt;0</formula>
    </cfRule>
  </conditionalFormatting>
  <conditionalFormatting sqref="F57">
    <cfRule type="expression" dxfId="37" priority="40">
      <formula>ISTEXT($D57)</formula>
    </cfRule>
  </conditionalFormatting>
  <conditionalFormatting sqref="F86">
    <cfRule type="expression" dxfId="36" priority="39">
      <formula>ISTEXT($D86)</formula>
    </cfRule>
  </conditionalFormatting>
  <conditionalFormatting sqref="F58">
    <cfRule type="expression" dxfId="35" priority="38">
      <formula>ISTEXT($D58)</formula>
    </cfRule>
  </conditionalFormatting>
  <conditionalFormatting sqref="E321">
    <cfRule type="notContainsBlanks" dxfId="34" priority="37">
      <formula>LEN(TRIM(E321))&gt;0</formula>
    </cfRule>
  </conditionalFormatting>
  <conditionalFormatting sqref="F321">
    <cfRule type="expression" dxfId="33" priority="36">
      <formula>ISTEXT($D321)</formula>
    </cfRule>
  </conditionalFormatting>
  <conditionalFormatting sqref="E37">
    <cfRule type="notContainsBlanks" dxfId="32" priority="35">
      <formula>LEN(TRIM(E37))&gt;0</formula>
    </cfRule>
  </conditionalFormatting>
  <conditionalFormatting sqref="F37">
    <cfRule type="expression" dxfId="31" priority="34">
      <formula>ISTEXT($D37)</formula>
    </cfRule>
  </conditionalFormatting>
  <conditionalFormatting sqref="D24:E24">
    <cfRule type="notContainsBlanks" dxfId="30" priority="33">
      <formula>LEN(TRIM(D24))&gt;0</formula>
    </cfRule>
  </conditionalFormatting>
  <conditionalFormatting sqref="F24">
    <cfRule type="expression" dxfId="29" priority="32">
      <formula>ISTEXT($D24)</formula>
    </cfRule>
  </conditionalFormatting>
  <conditionalFormatting sqref="D26:E26">
    <cfRule type="notContainsBlanks" dxfId="28" priority="31">
      <formula>LEN(TRIM(D26))&gt;0</formula>
    </cfRule>
  </conditionalFormatting>
  <conditionalFormatting sqref="F26">
    <cfRule type="expression" dxfId="27" priority="30">
      <formula>ISTEXT($D26)</formula>
    </cfRule>
  </conditionalFormatting>
  <conditionalFormatting sqref="D28:E28">
    <cfRule type="notContainsBlanks" dxfId="26" priority="29">
      <formula>LEN(TRIM(D28))&gt;0</formula>
    </cfRule>
  </conditionalFormatting>
  <conditionalFormatting sqref="F28">
    <cfRule type="expression" dxfId="25" priority="28">
      <formula>ISTEXT($D28)</formula>
    </cfRule>
  </conditionalFormatting>
  <conditionalFormatting sqref="D116:E116">
    <cfRule type="notContainsBlanks" dxfId="24" priority="27">
      <formula>LEN(TRIM(D116))&gt;0</formula>
    </cfRule>
  </conditionalFormatting>
  <conditionalFormatting sqref="F116">
    <cfRule type="expression" dxfId="23" priority="26">
      <formula>ISTEXT($D116)</formula>
    </cfRule>
  </conditionalFormatting>
  <conditionalFormatting sqref="D189:E189">
    <cfRule type="notContainsBlanks" dxfId="22" priority="25">
      <formula>LEN(TRIM(D189))&gt;0</formula>
    </cfRule>
  </conditionalFormatting>
  <conditionalFormatting sqref="F189">
    <cfRule type="expression" dxfId="21" priority="24">
      <formula>ISTEXT($D189)</formula>
    </cfRule>
  </conditionalFormatting>
  <conditionalFormatting sqref="D264:E264">
    <cfRule type="notContainsBlanks" dxfId="20" priority="23">
      <formula>LEN(TRIM(D264))&gt;0</formula>
    </cfRule>
  </conditionalFormatting>
  <conditionalFormatting sqref="F264">
    <cfRule type="expression" dxfId="19" priority="22">
      <formula>ISTEXT($D264)</formula>
    </cfRule>
  </conditionalFormatting>
  <conditionalFormatting sqref="D328">
    <cfRule type="notContainsBlanks" dxfId="18" priority="21">
      <formula>LEN(TRIM(D328))&gt;0</formula>
    </cfRule>
  </conditionalFormatting>
  <conditionalFormatting sqref="E328">
    <cfRule type="notContainsBlanks" dxfId="17" priority="20">
      <formula>LEN(TRIM(E328))&gt;0</formula>
    </cfRule>
  </conditionalFormatting>
  <conditionalFormatting sqref="F328">
    <cfRule type="expression" dxfId="16" priority="19">
      <formula>ISTEXT($D328)</formula>
    </cfRule>
  </conditionalFormatting>
  <conditionalFormatting sqref="D125:E125">
    <cfRule type="notContainsBlanks" dxfId="15" priority="17">
      <formula>LEN(TRIM(D125))&gt;0</formula>
    </cfRule>
  </conditionalFormatting>
  <conditionalFormatting sqref="F125">
    <cfRule type="expression" dxfId="14" priority="16">
      <formula>ISTEXT($D125)</formula>
    </cfRule>
  </conditionalFormatting>
  <conditionalFormatting sqref="D132:E134">
    <cfRule type="notContainsBlanks" dxfId="13" priority="15">
      <formula>LEN(TRIM(D132))&gt;0</formula>
    </cfRule>
  </conditionalFormatting>
  <conditionalFormatting sqref="D148:E148">
    <cfRule type="notContainsBlanks" dxfId="12" priority="14">
      <formula>LEN(TRIM(D148))&gt;0</formula>
    </cfRule>
  </conditionalFormatting>
  <conditionalFormatting sqref="F148">
    <cfRule type="expression" dxfId="11" priority="12">
      <formula>ISTEXT($D148)</formula>
    </cfRule>
  </conditionalFormatting>
  <conditionalFormatting sqref="D186:E186">
    <cfRule type="notContainsBlanks" dxfId="10" priority="11">
      <formula>LEN(TRIM(D186))&gt;0</formula>
    </cfRule>
  </conditionalFormatting>
  <conditionalFormatting sqref="F186">
    <cfRule type="expression" dxfId="9" priority="10">
      <formula>ISTEXT($D186)</formula>
    </cfRule>
  </conditionalFormatting>
  <conditionalFormatting sqref="D188:E188">
    <cfRule type="notContainsBlanks" dxfId="8" priority="9">
      <formula>LEN(TRIM(D188))&gt;0</formula>
    </cfRule>
  </conditionalFormatting>
  <conditionalFormatting sqref="F188">
    <cfRule type="expression" dxfId="7" priority="8">
      <formula>ISTEXT($D188)</formula>
    </cfRule>
  </conditionalFormatting>
  <conditionalFormatting sqref="D115:E115">
    <cfRule type="notContainsBlanks" dxfId="6" priority="7">
      <formula>LEN(TRIM(D115))&gt;0</formula>
    </cfRule>
  </conditionalFormatting>
  <conditionalFormatting sqref="F115">
    <cfRule type="expression" dxfId="5" priority="6">
      <formula>ISTEXT($D115)</formula>
    </cfRule>
  </conditionalFormatting>
  <conditionalFormatting sqref="D261:E261">
    <cfRule type="notContainsBlanks" dxfId="4" priority="5">
      <formula>LEN(TRIM(D261))&gt;0</formula>
    </cfRule>
  </conditionalFormatting>
  <conditionalFormatting sqref="F261">
    <cfRule type="expression" dxfId="3" priority="4">
      <formula>ISTEXT($D261)</formula>
    </cfRule>
  </conditionalFormatting>
  <conditionalFormatting sqref="D263:E263">
    <cfRule type="notContainsBlanks" dxfId="2" priority="3">
      <formula>LEN(TRIM(D263))&gt;0</formula>
    </cfRule>
  </conditionalFormatting>
  <conditionalFormatting sqref="F263">
    <cfRule type="expression" dxfId="1" priority="2">
      <formula>ISTEXT($D263)</formula>
    </cfRule>
  </conditionalFormatting>
  <conditionalFormatting sqref="E146">
    <cfRule type="notContainsBlanks" dxfId="0" priority="1">
      <formula>LEN(TRIM(E146))&gt;0</formula>
    </cfRule>
  </conditionalFormatting>
  <pageMargins left="0.70866141732283472" right="0.70866141732283472" top="0.94488188976377963" bottom="0.74803149606299213" header="0.31496062992125984" footer="0.31496062992125984"/>
  <pageSetup paperSize="9" scale="75" fitToHeight="0" orientation="portrait" r:id="rId1"/>
  <headerFooter>
    <oddHeader>&amp;C&amp;"Arial,Fett"&amp;18Total Hip Replacement Mini (Mini THR)
&amp;"Arial,Standard"&amp;16Order Form 2022&amp;R&amp;G</oddHeader>
    <oddFooter>&amp;CZURICH, CH - tel +41 43 204 13 13  ●  info@kyon.ch  ●  www.eustore.movora.com
St. Augustine FL, US - tel 904-436-6540  ●  ussales@movora.com  ●  www.movora.com&amp;R
&amp;P/&amp;N
©KYON</oddFooter>
  </headerFooter>
  <colBreaks count="1" manualBreakCount="1">
    <brk id="2" max="114" man="1"/>
  </col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234BCC0582326F48B0E383933C6BAE65" ma:contentTypeVersion="13" ma:contentTypeDescription="Ein neues Dokument erstellen." ma:contentTypeScope="" ma:versionID="2f2dc34af8c03b690adbd4d15aaffe2b">
  <xsd:schema xmlns:xsd="http://www.w3.org/2001/XMLSchema" xmlns:xs="http://www.w3.org/2001/XMLSchema" xmlns:p="http://schemas.microsoft.com/office/2006/metadata/properties" xmlns:ns2="614aea52-7553-443e-a3ca-45da91eb17da" xmlns:ns3="fdca371c-9318-419f-b406-94c6b5360f02" targetNamespace="http://schemas.microsoft.com/office/2006/metadata/properties" ma:root="true" ma:fieldsID="d83e2e3ae79a7bf1e24c47b031d76274" ns2:_="" ns3:_="">
    <xsd:import namespace="614aea52-7553-443e-a3ca-45da91eb17da"/>
    <xsd:import namespace="fdca371c-9318-419f-b406-94c6b5360f0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4aea52-7553-443e-a3ca-45da91eb17d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ca371c-9318-419f-b406-94c6b5360f0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16B0C27-6184-491E-8BD4-7C6F2889E66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68C70ED-FA8F-4C92-868C-3F9055925A43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990B8CEB-C9F5-4705-BBAC-54DE42990145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2</vt:i4>
      </vt:variant>
    </vt:vector>
  </HeadingPairs>
  <TitlesOfParts>
    <vt:vector size="3" baseType="lpstr">
      <vt:lpstr>Mini THR</vt:lpstr>
      <vt:lpstr>'Mini THR'!Druckbereich</vt:lpstr>
      <vt:lpstr>'Mini THR'!Drucktitel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Daniela Hitz</dc:creator>
  <cp:lastModifiedBy>Olivier Weideli</cp:lastModifiedBy>
  <dcterms:created xsi:type="dcterms:W3CDTF">2022-01-04T14:33:30Z</dcterms:created>
  <dcterms:modified xsi:type="dcterms:W3CDTF">2022-02-10T08:07:16Z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0x010100234BCC0582326F48B0E383933C6BAE65</vt:lpwstr>
  </property>
</Properties>
</file>