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kyonag.sharepoint.com/sites/KYON/Shared Documents/Sales &amp; Customer Service/03_External Documents/01_Order Forms/02_RoW/2022/01_Order Forms blank/"/>
    </mc:Choice>
  </mc:AlternateContent>
  <xr:revisionPtr revIDLastSave="4" documentId="8_{4BBDB10C-33D9-4A63-B657-BB03C953F649}" xr6:coauthVersionLast="47" xr6:coauthVersionMax="47" xr10:uidLastSave="{8F51DE10-26D8-41F8-8828-1329BDDFC957}"/>
  <bookViews>
    <workbookView xWindow="-120" yWindow="-120" windowWidth="29040" windowHeight="17640" xr2:uid="{6CB92841-2053-4577-99BF-E0B68128E0ED}"/>
  </bookViews>
  <sheets>
    <sheet name="TTA" sheetId="1" r:id="rId1"/>
  </sheets>
  <definedNames>
    <definedName name="_xlnm._FilterDatabase" localSheetId="0" hidden="1">TTA!$B$1:$F$1</definedName>
    <definedName name="_xlnm.Print_Area" localSheetId="0">TTA!$B$1:$G$168</definedName>
    <definedName name="_xlnm.Print_Titles" localSheetId="0">TTA!$1:$2</definedName>
    <definedName name="Z_B0ADC21E_1C4A_9C4F_9C9A_BABB80691CF4_.wvu.Cols" localSheetId="0" hidden="1">TTA!$G:$G,TTA!$J:$J,TTA!$N:$O,TTA!$Q:$R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1" i="1" l="1"/>
  <c r="C151" i="1" s="1"/>
  <c r="F108" i="1"/>
  <c r="B105" i="1"/>
  <c r="B103" i="1"/>
  <c r="F65" i="1"/>
  <c r="B62" i="1"/>
  <c r="C62" i="1" s="1"/>
  <c r="B45" i="1"/>
  <c r="F3" i="1"/>
  <c r="F62" i="1" l="1"/>
  <c r="F105" i="1" s="1"/>
  <c r="F151" i="1" s="1"/>
  <c r="C105" i="1"/>
</calcChain>
</file>

<file path=xl/sharedStrings.xml><?xml version="1.0" encoding="utf-8"?>
<sst xmlns="http://schemas.openxmlformats.org/spreadsheetml/2006/main" count="288" uniqueCount="281">
  <si>
    <t>Size</t>
  </si>
  <si>
    <t>Type</t>
  </si>
  <si>
    <t>Item Nr.</t>
  </si>
  <si>
    <t>Description</t>
  </si>
  <si>
    <t>QTY</t>
  </si>
  <si>
    <t>Standard TTA</t>
  </si>
  <si>
    <t>Cages</t>
  </si>
  <si>
    <t>03.10.00</t>
  </si>
  <si>
    <t>03.10.01</t>
  </si>
  <si>
    <t>03.10.02</t>
  </si>
  <si>
    <t>03.10.03</t>
  </si>
  <si>
    <t>03.10.05</t>
  </si>
  <si>
    <t>03.10.06</t>
  </si>
  <si>
    <t>03.10.07</t>
  </si>
  <si>
    <t>03.10.10</t>
  </si>
  <si>
    <t>03.10.11</t>
  </si>
  <si>
    <t>03.10.12</t>
  </si>
  <si>
    <t>03.10.13</t>
  </si>
  <si>
    <t>03.10.15</t>
  </si>
  <si>
    <t>03.10.16</t>
  </si>
  <si>
    <t>03.10.17</t>
  </si>
  <si>
    <t>03.10.20</t>
  </si>
  <si>
    <t>03.10.21</t>
  </si>
  <si>
    <t>03.10.22</t>
  </si>
  <si>
    <t>03.10.23</t>
  </si>
  <si>
    <t>03.10.25</t>
  </si>
  <si>
    <t>03.10.26</t>
  </si>
  <si>
    <t>03.10.27</t>
  </si>
  <si>
    <t>03.10.30</t>
  </si>
  <si>
    <t>03.10.31</t>
  </si>
  <si>
    <t>03.10.32</t>
  </si>
  <si>
    <t>03.10.33</t>
  </si>
  <si>
    <t>03.10.36</t>
  </si>
  <si>
    <t>03.10.37</t>
  </si>
  <si>
    <t>03.10.38</t>
  </si>
  <si>
    <t>03.10.41</t>
  </si>
  <si>
    <t>03.10.42</t>
  </si>
  <si>
    <t>03.10.43</t>
  </si>
  <si>
    <t>Plates</t>
  </si>
  <si>
    <t>03.20.02</t>
  </si>
  <si>
    <t>03.20.03</t>
  </si>
  <si>
    <t>03.20.04</t>
  </si>
  <si>
    <t>03.20.05</t>
  </si>
  <si>
    <t>03.20.06</t>
  </si>
  <si>
    <t>03.20.07</t>
  </si>
  <si>
    <t>03.20.08</t>
  </si>
  <si>
    <t>03.21.03</t>
  </si>
  <si>
    <t>03.21.04</t>
  </si>
  <si>
    <t>03.21.05</t>
  </si>
  <si>
    <t>03.21.06</t>
  </si>
  <si>
    <t>03.21.07</t>
  </si>
  <si>
    <t>03.21.08</t>
  </si>
  <si>
    <t>Forks</t>
  </si>
  <si>
    <t>03.30.02</t>
  </si>
  <si>
    <t>2-prong, cat</t>
  </si>
  <si>
    <t>03.30.03</t>
  </si>
  <si>
    <t>3-prong</t>
  </si>
  <si>
    <t>03.30.04</t>
  </si>
  <si>
    <t>4-prong</t>
  </si>
  <si>
    <t>03.30.05</t>
  </si>
  <si>
    <t>5-prong</t>
  </si>
  <si>
    <t>03.30.06</t>
  </si>
  <si>
    <t>6-prong</t>
  </si>
  <si>
    <t>03.30.07</t>
  </si>
  <si>
    <t>7-prong</t>
  </si>
  <si>
    <t>03.30.08</t>
  </si>
  <si>
    <t>8-prong</t>
  </si>
  <si>
    <t>Spacers</t>
  </si>
  <si>
    <t>03.11.02</t>
  </si>
  <si>
    <t>03.11.04</t>
  </si>
  <si>
    <t>03.11.06</t>
  </si>
  <si>
    <t>Cortical Screws</t>
  </si>
  <si>
    <r>
      <rPr>
        <b/>
        <sz val="11"/>
        <color theme="1"/>
        <rFont val="Calibri"/>
        <family val="2"/>
      </rPr>
      <t>Ø</t>
    </r>
    <r>
      <rPr>
        <b/>
        <sz val="11"/>
        <color theme="1"/>
        <rFont val="Arial"/>
        <family val="2"/>
      </rPr>
      <t>2.4 mm</t>
    </r>
  </si>
  <si>
    <t>05.26.08</t>
  </si>
  <si>
    <t>05.26.10</t>
  </si>
  <si>
    <t>05.26.12</t>
  </si>
  <si>
    <t>05.26.14</t>
  </si>
  <si>
    <t>05.26.16</t>
  </si>
  <si>
    <t>05.26.18</t>
  </si>
  <si>
    <t>05.26.20</t>
  </si>
  <si>
    <t>05.26.22</t>
  </si>
  <si>
    <t>05.26.24</t>
  </si>
  <si>
    <t>05.26.26</t>
  </si>
  <si>
    <t>05.26.28</t>
  </si>
  <si>
    <t>05.26.30</t>
  </si>
  <si>
    <t>05.26.32</t>
  </si>
  <si>
    <t>05.26.34</t>
  </si>
  <si>
    <t>05.26.36</t>
  </si>
  <si>
    <t>05.26.38</t>
  </si>
  <si>
    <t>05.26.40</t>
  </si>
  <si>
    <r>
      <rPr>
        <b/>
        <sz val="11"/>
        <color theme="1"/>
        <rFont val="Calibri"/>
        <family val="2"/>
      </rPr>
      <t>Ø</t>
    </r>
    <r>
      <rPr>
        <b/>
        <sz val="11"/>
        <color theme="1"/>
        <rFont val="Arial"/>
        <family val="2"/>
      </rPr>
      <t>2.7 mm</t>
    </r>
  </si>
  <si>
    <t>05.36.12</t>
  </si>
  <si>
    <t>05.36.14</t>
  </si>
  <si>
    <t>05.36.16</t>
  </si>
  <si>
    <t>05.36.18</t>
  </si>
  <si>
    <t>05.36.20</t>
  </si>
  <si>
    <t>05.36.22</t>
  </si>
  <si>
    <t>05.36.24</t>
  </si>
  <si>
    <t>05.36.26</t>
  </si>
  <si>
    <r>
      <rPr>
        <b/>
        <sz val="12"/>
        <color theme="1"/>
        <rFont val="Calibri"/>
        <family val="2"/>
      </rPr>
      <t>Ø3.5</t>
    </r>
    <r>
      <rPr>
        <b/>
        <sz val="12"/>
        <color theme="1"/>
        <rFont val="Arial"/>
        <family val="2"/>
      </rPr>
      <t xml:space="preserve"> mm</t>
    </r>
  </si>
  <si>
    <t>05.46.14</t>
  </si>
  <si>
    <t>05.46.16</t>
  </si>
  <si>
    <t>05.46.18</t>
  </si>
  <si>
    <t>05.46.20</t>
  </si>
  <si>
    <t>05.46.22</t>
  </si>
  <si>
    <t>05.46.24</t>
  </si>
  <si>
    <t>05.46.26</t>
  </si>
  <si>
    <t>05.46.28</t>
  </si>
  <si>
    <t>05.46.30</t>
  </si>
  <si>
    <t>05.46.32</t>
  </si>
  <si>
    <t>05.46.34</t>
  </si>
  <si>
    <t>Instruments</t>
  </si>
  <si>
    <t>Drill Bits</t>
  </si>
  <si>
    <t>06.10.03</t>
  </si>
  <si>
    <t>04.20.03</t>
  </si>
  <si>
    <t>02.20.04</t>
  </si>
  <si>
    <t>Specific Instruments</t>
  </si>
  <si>
    <t>04.10.01</t>
  </si>
  <si>
    <t>04.10.06</t>
  </si>
  <si>
    <t>04.10.05</t>
  </si>
  <si>
    <t>04.10.02</t>
  </si>
  <si>
    <t>04.10.03</t>
  </si>
  <si>
    <t>04.10.04</t>
  </si>
  <si>
    <t>04.10.14</t>
  </si>
  <si>
    <t>04.50.06</t>
  </si>
  <si>
    <t>04.50.07</t>
  </si>
  <si>
    <t>04.50.09</t>
  </si>
  <si>
    <t>04.50.10</t>
  </si>
  <si>
    <t>04.50.12</t>
  </si>
  <si>
    <t>04.50.13</t>
  </si>
  <si>
    <t>04.50.15</t>
  </si>
  <si>
    <t>04.20.12</t>
  </si>
  <si>
    <t>04.20.18</t>
  </si>
  <si>
    <t>04.30.01</t>
  </si>
  <si>
    <t>02.20.20</t>
  </si>
  <si>
    <t>06.60.11</t>
  </si>
  <si>
    <t>14.60.01</t>
  </si>
  <si>
    <t>04.20.05</t>
  </si>
  <si>
    <t>06.50.01</t>
  </si>
  <si>
    <t>30.10.40</t>
  </si>
  <si>
    <t>30.10.15</t>
  </si>
  <si>
    <t>06.60.06</t>
  </si>
  <si>
    <t>Organization</t>
  </si>
  <si>
    <t>04.40.02</t>
  </si>
  <si>
    <t>04.41.02</t>
  </si>
  <si>
    <t>80.02.04</t>
  </si>
  <si>
    <t>80.00.01</t>
  </si>
  <si>
    <t>80.00.02</t>
  </si>
  <si>
    <t>80.01.01</t>
  </si>
  <si>
    <t>80.01.02</t>
  </si>
  <si>
    <t>80.02.02</t>
  </si>
  <si>
    <t>80.02.01</t>
  </si>
  <si>
    <t>Customer Information</t>
  </si>
  <si>
    <t>Account Nr.:</t>
  </si>
  <si>
    <t>Date:</t>
  </si>
  <si>
    <t>Name:</t>
  </si>
  <si>
    <t>Clinic:</t>
  </si>
  <si>
    <t xml:space="preserve">Contact (tel / @): </t>
  </si>
  <si>
    <t>Shipping:</t>
  </si>
  <si>
    <t>Notes:</t>
  </si>
  <si>
    <t xml:space="preserve">Cage 3 mm L 10 mm with flange </t>
  </si>
  <si>
    <t xml:space="preserve">Cage 3 mm L 13 mm with flange </t>
  </si>
  <si>
    <t xml:space="preserve">Cage 3 mm L 16 mm with flange </t>
  </si>
  <si>
    <t xml:space="preserve">Cage 3 mm L 19 mm with flange </t>
  </si>
  <si>
    <t xml:space="preserve">Cage 4.5 mm L 10 mm with flange </t>
  </si>
  <si>
    <t xml:space="preserve">Cage 4.5 mm L 13 mm with flange </t>
  </si>
  <si>
    <t xml:space="preserve">Cage 4.5 mm L 16 mm with flange </t>
  </si>
  <si>
    <t xml:space="preserve">Cage 6 mm L 13 mm with flange </t>
  </si>
  <si>
    <t xml:space="preserve">Cage 6 mm L 16 mm with flange </t>
  </si>
  <si>
    <t xml:space="preserve">Cage 6 mm L 19 mm with flange </t>
  </si>
  <si>
    <t xml:space="preserve">Cage 6 mm L 22 mm with flange </t>
  </si>
  <si>
    <t xml:space="preserve">Cage 7.5 mm L 16 mm with flange </t>
  </si>
  <si>
    <t xml:space="preserve">Cage 7.5 mm L 19 mm with flange </t>
  </si>
  <si>
    <t xml:space="preserve">Cage 7.5 mm L 22 mm with flange </t>
  </si>
  <si>
    <t xml:space="preserve">Cage 9 mm L 16 mm with flange </t>
  </si>
  <si>
    <t xml:space="preserve">Cage 9 mm L 19 mm with flange </t>
  </si>
  <si>
    <t xml:space="preserve">Cage 9 mm L 22 mm with flange </t>
  </si>
  <si>
    <t xml:space="preserve">Cage 9 mm L 25 mm with flange </t>
  </si>
  <si>
    <t xml:space="preserve">Cage 10.5 mm L 19 mm with flange </t>
  </si>
  <si>
    <t xml:space="preserve">Cage 10.5 mm L 22 mm with flange </t>
  </si>
  <si>
    <t xml:space="preserve">Cage 10.5 mm L 25 mm with flange </t>
  </si>
  <si>
    <t xml:space="preserve">Cage 12 mm L 19 mm with flange </t>
  </si>
  <si>
    <t xml:space="preserve">Cage 12 mm L 22 mm with flange </t>
  </si>
  <si>
    <t xml:space="preserve">Cage 12 mm L 25 mm with flange </t>
  </si>
  <si>
    <t xml:space="preserve">Cage 12 mm L 28 mm with flange </t>
  </si>
  <si>
    <t xml:space="preserve">Cage 13.5 mm L 22 mm with flange </t>
  </si>
  <si>
    <t xml:space="preserve">Cage 13.5 mm L 25 mm with flange </t>
  </si>
  <si>
    <t xml:space="preserve">Cage 13.5 mm L 28 mm with flange </t>
  </si>
  <si>
    <t xml:space="preserve">Cage 15 mm L 25 mm with flange </t>
  </si>
  <si>
    <t xml:space="preserve">Cage 15 mm L 28 mm with flange </t>
  </si>
  <si>
    <t xml:space="preserve">Cage 15 mm L 31 mm with flange </t>
  </si>
  <si>
    <t/>
  </si>
  <si>
    <t>Plate / 2- hole</t>
  </si>
  <si>
    <t>Plate / 3- hole</t>
  </si>
  <si>
    <t>Plate / 4-hole</t>
  </si>
  <si>
    <t>Plate / 5- hole</t>
  </si>
  <si>
    <t>Plate / 6- hole</t>
  </si>
  <si>
    <t>Plate / 7- hole</t>
  </si>
  <si>
    <t>Plate / 8- hole</t>
  </si>
  <si>
    <t>Plate / 3- hole, Long</t>
  </si>
  <si>
    <t>Plate / 4- hole, Long</t>
  </si>
  <si>
    <t>Plate / 5- hole, Long</t>
  </si>
  <si>
    <t>Plate / 6- hole, Long</t>
  </si>
  <si>
    <t>Plate / 7- hole, Long</t>
  </si>
  <si>
    <t>Plate / 8- hole, Long</t>
  </si>
  <si>
    <t>Spacer / 2 mm</t>
  </si>
  <si>
    <t>Spacer / 4 mm</t>
  </si>
  <si>
    <t>Spacer / 6 mm</t>
  </si>
  <si>
    <t>Cortical Screw Ø2.4 mm / L 8 mm, T10</t>
  </si>
  <si>
    <t xml:space="preserve">Cortical Screw Ø2.4 mm L 10 mm T10 </t>
  </si>
  <si>
    <t>Cortical Screw Ø2.4 mm / L 12 mm, T10</t>
  </si>
  <si>
    <t>Cortical Screw Ø2.4 mm / L 14 mm, T10</t>
  </si>
  <si>
    <t>Cortical Screw Ø2.4 mm / L 16 mm, T10</t>
  </si>
  <si>
    <t>Cortical Screw Ø2.4 mm / L 18 mm, T10</t>
  </si>
  <si>
    <t>Cortical Screw Ø2.4 mm / L 20 mm, T10</t>
  </si>
  <si>
    <t>Cortical Screw Ø2.4 mm / L 22 mm, T10</t>
  </si>
  <si>
    <t>Cortical Screw Ø2.4 mm / L 24 mm, T10</t>
  </si>
  <si>
    <t>Cortical Screw Ø2.4 mm / L 26 mm, T10</t>
  </si>
  <si>
    <t>Cortical Screw Ø2.4 mm / L 28 mm, T10</t>
  </si>
  <si>
    <t>Cortical Screw Ø2.4 mm / L 30 mm, T10</t>
  </si>
  <si>
    <t>Cortical Screw Ø2.4 mm / L 32 mm, T10</t>
  </si>
  <si>
    <t>Cortical Screw Ø2.4 mm / L 34 mm, T10</t>
  </si>
  <si>
    <t>Cortical Screw Ø2.4 mm / L 36 mm, T10</t>
  </si>
  <si>
    <t>Cortical Screw Ø2.4 mm / L 38 mm, T10</t>
  </si>
  <si>
    <t>Cortical Screw Ø2.4 mm / L 40 mm, T10</t>
  </si>
  <si>
    <t>Cortical Screw Ø2.7 mm / L 12 mm, T10</t>
  </si>
  <si>
    <t>Cortical Screw Ø2.7 mm / L 14 mm, T10</t>
  </si>
  <si>
    <t>Cortical Screw Ø2.7 mm / L 16 mm, T10</t>
  </si>
  <si>
    <t>Cortical Screw Ø2.7 mm / L 18 mm, T10</t>
  </si>
  <si>
    <t>Cortical Screw Ø2.7 mm / L 20 mm, T10</t>
  </si>
  <si>
    <t>Cortical Screw Ø2.7 mm / L 22 mm, T10</t>
  </si>
  <si>
    <t>Cortical Screw Ø2.7 mm / L 24 mm, T10</t>
  </si>
  <si>
    <t>Cortical Screw Ø2.7 mm / L 26 mm, T10</t>
  </si>
  <si>
    <t xml:space="preserve">Cortical Screw Ø3.5 mm L 14 mm T10 </t>
  </si>
  <si>
    <t xml:space="preserve">Cortical Screw Ø3.5 mm L 16 mm T10 </t>
  </si>
  <si>
    <t xml:space="preserve">Cortical Screw Ø3.5 mm L 18 mm T10 </t>
  </si>
  <si>
    <t xml:space="preserve">Cortical Screw Ø3.5 mm L 20 mm T10 </t>
  </si>
  <si>
    <t xml:space="preserve">Cortical Screw Ø3.5 mm L 22 mm T10 </t>
  </si>
  <si>
    <t xml:space="preserve">Cortical Screw Ø3.5 mm L 24 mm T10 </t>
  </si>
  <si>
    <t xml:space="preserve">Cortical Screw Ø3.5 mm L 26 mm T10 </t>
  </si>
  <si>
    <t xml:space="preserve">Cortical Screw Ø3.5 mm L 28 mm T10 </t>
  </si>
  <si>
    <t xml:space="preserve">Cortical Screw Ø3.5 mm L 30 mm T10 </t>
  </si>
  <si>
    <t xml:space="preserve">Cortical Screw Ø3.5 mm L 32 mm T10 </t>
  </si>
  <si>
    <t xml:space="preserve">Cortical Screw Ø3.5 mm L 34 mm T10 </t>
  </si>
  <si>
    <t xml:space="preserve">Drill bit Ø1.8 mm L 145 mm 117 mm </t>
  </si>
  <si>
    <t xml:space="preserve">Drill bit Ø2 mm L 102 mm 75 mm </t>
  </si>
  <si>
    <t>Drill bit ø2.5 mm / L 145/120mm quick coupling, 3 lipped</t>
  </si>
  <si>
    <t>Drill guide / 8 hole for forks</t>
  </si>
  <si>
    <t>Drill guide / 4hole for forks</t>
  </si>
  <si>
    <t xml:space="preserve">Pins Ø1.9 mm set of two, for drillguide </t>
  </si>
  <si>
    <t>Fork Inserter</t>
  </si>
  <si>
    <t>Plate bender</t>
  </si>
  <si>
    <t>T-handle plate bender, w spreaders 6, 7.5, 9, 10.5, 12, 13.</t>
  </si>
  <si>
    <t xml:space="preserve">T-handle plate bender, wo spreaders </t>
  </si>
  <si>
    <t>Spreader 6 mm / for T-handle 04.10.04</t>
  </si>
  <si>
    <t>Spreader 7.5 mm / for T-handle 04.10.04</t>
  </si>
  <si>
    <t>Spreader 9 mm / for T-handle 04.10.04</t>
  </si>
  <si>
    <t>Spreader 10.5 mm / for T-handle 04.10.04</t>
  </si>
  <si>
    <t>Spreader 12 mm / for T-handle 04.10.04</t>
  </si>
  <si>
    <t>Spreader 13.5 mm / for T-handle 04.10.04</t>
  </si>
  <si>
    <t>Spreader 15 mm / for T-handle 04.10.04</t>
  </si>
  <si>
    <t>Drill sleeve / ø2.0/2.5 mm neutral</t>
  </si>
  <si>
    <t>Drill sleeve Ø1.8 mm / for Cages</t>
  </si>
  <si>
    <t>Hammer / 100 g</t>
  </si>
  <si>
    <t xml:space="preserve">Screwdriver insert T10 </t>
  </si>
  <si>
    <t>Screw retaining sleeve</t>
  </si>
  <si>
    <t xml:space="preserve">Screwdriver handle small quick coupling </t>
  </si>
  <si>
    <t xml:space="preserve">Depth gauge large ø2.7 to ø4.0 mm </t>
  </si>
  <si>
    <t>Depth gauge 1.5-2.4 mm / small</t>
  </si>
  <si>
    <t>Fine touch Forceps / L 175 mm TTA</t>
  </si>
  <si>
    <t xml:space="preserve">Fine touch Forceps L 175 mm medium claw </t>
  </si>
  <si>
    <t>Screw forceps</t>
  </si>
  <si>
    <t>Implant tray / w/ inserts</t>
  </si>
  <si>
    <t xml:space="preserve">Implant tray extended selection, w cover </t>
  </si>
  <si>
    <t xml:space="preserve">Tray separator a set of two </t>
  </si>
  <si>
    <t>Lid / blue, container</t>
  </si>
  <si>
    <t>Lid / silver, container</t>
  </si>
  <si>
    <t>Bottom / 30 mm single height container</t>
  </si>
  <si>
    <t>Bottom / 57 mm double height container</t>
  </si>
  <si>
    <t>Silicon pad / for container</t>
  </si>
  <si>
    <t>Permanent filter / for container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</si>
</sst>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7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b/>
      <sz val="11"/>
      <color theme="0"/>
      <name val="Arial"/>
      <family val="2"/>
    </font>
    <font>
      <sz val="11"/>
      <color theme="0"/>
      <name val="Arial"/>
      <family val="2"/>
    </font>
    <font>
      <sz val="11"/>
      <color theme="2"/>
      <name val="Arial"/>
      <family val="2"/>
    </font>
    <font>
      <sz val="11"/>
      <color rgb="FF000000"/>
      <name val="Arial"/>
      <family val="2"/>
    </font>
    <font>
      <sz val="10"/>
      <color theme="0"/>
      <name val="Arial"/>
      <family val="2"/>
    </font>
    <font>
      <b/>
      <sz val="11"/>
      <color theme="1"/>
      <name val="Calibri"/>
      <family val="2"/>
    </font>
    <font>
      <sz val="10"/>
      <color rgb="FF000000"/>
      <name val="Calibri"/>
      <family val="2"/>
    </font>
    <font>
      <b/>
      <sz val="12"/>
      <color theme="1"/>
      <name val="Arial"/>
      <family val="2"/>
    </font>
    <font>
      <b/>
      <sz val="12"/>
      <color theme="1"/>
      <name val="Calibri"/>
      <family val="2"/>
    </font>
    <font>
      <b/>
      <sz val="10"/>
      <color theme="1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2"/>
        <bgColor rgb="FF000000"/>
      </patternFill>
    </fill>
    <fill>
      <patternFill patternType="solid">
        <fgColor theme="2"/>
        <bgColor indexed="64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auto="1"/>
      </top>
      <bottom/>
      <diagonal/>
    </border>
  </borders>
  <cellStyleXfs count="1">
    <xf numFmtId="0" fontId="0" fillId="0" borderId="0"/>
  </cellStyleXfs>
  <cellXfs count="45">
    <xf numFmtId="0" fontId="0" fillId="0" borderId="0" xfId="0"/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horizontal="center" vertical="center"/>
    </xf>
    <xf numFmtId="0" fontId="3" fillId="3" borderId="0" xfId="0" applyFont="1" applyFill="1" applyAlignment="1">
      <alignment vertical="center"/>
    </xf>
    <xf numFmtId="0" fontId="4" fillId="0" borderId="0" xfId="0" applyFont="1" applyAlignment="1">
      <alignment vertical="center"/>
    </xf>
    <xf numFmtId="0" fontId="3" fillId="3" borderId="0" xfId="0" applyFont="1" applyFill="1" applyAlignment="1">
      <alignment horizontal="left" vertical="center"/>
    </xf>
    <xf numFmtId="0" fontId="5" fillId="0" borderId="0" xfId="0" applyFont="1"/>
    <xf numFmtId="0" fontId="2" fillId="2" borderId="0" xfId="0" applyFont="1" applyFill="1"/>
    <xf numFmtId="0" fontId="2" fillId="2" borderId="0" xfId="0" applyFont="1" applyFill="1" applyAlignment="1">
      <alignment horizontal="center"/>
    </xf>
    <xf numFmtId="0" fontId="3" fillId="3" borderId="0" xfId="0" applyFont="1" applyFill="1"/>
    <xf numFmtId="0" fontId="4" fillId="0" borderId="0" xfId="0" applyFont="1"/>
    <xf numFmtId="0" fontId="3" fillId="3" borderId="0" xfId="0" applyFont="1" applyFill="1" applyAlignment="1">
      <alignment horizontal="left"/>
    </xf>
    <xf numFmtId="0" fontId="6" fillId="4" borderId="0" xfId="0" applyFont="1" applyFill="1"/>
    <xf numFmtId="0" fontId="7" fillId="2" borderId="0" xfId="0" applyFont="1" applyFill="1"/>
    <xf numFmtId="0" fontId="8" fillId="2" borderId="0" xfId="0" applyFont="1" applyFill="1" applyAlignment="1">
      <alignment horizontal="center"/>
    </xf>
    <xf numFmtId="0" fontId="9" fillId="5" borderId="0" xfId="0" applyFont="1" applyFill="1"/>
    <xf numFmtId="0" fontId="6" fillId="3" borderId="0" xfId="0" applyFont="1" applyFill="1"/>
    <xf numFmtId="0" fontId="10" fillId="3" borderId="0" xfId="0" applyFont="1" applyFill="1"/>
    <xf numFmtId="0" fontId="10" fillId="3" borderId="0" xfId="0" applyFont="1" applyFill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center"/>
      <protection locked="0"/>
    </xf>
    <xf numFmtId="0" fontId="3" fillId="3" borderId="0" xfId="0" applyFont="1" applyFill="1" applyAlignment="1">
      <alignment horizontal="center"/>
    </xf>
    <xf numFmtId="0" fontId="3" fillId="2" borderId="0" xfId="0" applyFont="1" applyFill="1" applyAlignment="1" applyProtection="1">
      <alignment horizontal="left"/>
      <protection locked="0"/>
    </xf>
    <xf numFmtId="49" fontId="9" fillId="5" borderId="0" xfId="0" applyNumberFormat="1" applyFont="1" applyFill="1"/>
    <xf numFmtId="0" fontId="5" fillId="5" borderId="0" xfId="0" applyFont="1" applyFill="1"/>
    <xf numFmtId="0" fontId="2" fillId="5" borderId="0" xfId="0" applyFont="1" applyFill="1"/>
    <xf numFmtId="0" fontId="11" fillId="6" borderId="0" xfId="0" applyFont="1" applyFill="1"/>
    <xf numFmtId="0" fontId="3" fillId="0" borderId="0" xfId="0" applyFont="1" applyAlignment="1">
      <alignment horizontal="left"/>
    </xf>
    <xf numFmtId="0" fontId="2" fillId="2" borderId="2" xfId="0" applyFont="1" applyFill="1" applyBorder="1" applyAlignment="1">
      <alignment horizontal="left" vertical="center"/>
    </xf>
    <xf numFmtId="0" fontId="10" fillId="3" borderId="2" xfId="0" applyFont="1" applyFill="1" applyBorder="1"/>
    <xf numFmtId="0" fontId="6" fillId="3" borderId="2" xfId="0" applyFont="1" applyFill="1" applyBorder="1" applyAlignment="1" applyProtection="1">
      <alignment horizontal="center"/>
      <protection locked="0"/>
    </xf>
    <xf numFmtId="0" fontId="9" fillId="2" borderId="0" xfId="0" applyFont="1" applyFill="1"/>
    <xf numFmtId="0" fontId="6" fillId="4" borderId="0" xfId="0" applyFont="1" applyFill="1" applyAlignment="1">
      <alignment wrapText="1"/>
    </xf>
    <xf numFmtId="0" fontId="8" fillId="2" borderId="0" xfId="0" applyFont="1" applyFill="1" applyAlignment="1" applyProtection="1">
      <alignment horizontal="center"/>
      <protection locked="0"/>
    </xf>
    <xf numFmtId="0" fontId="13" fillId="3" borderId="0" xfId="0" applyFont="1" applyFill="1" applyAlignment="1">
      <alignment horizontal="left"/>
    </xf>
    <xf numFmtId="0" fontId="14" fillId="2" borderId="0" xfId="0" applyFont="1" applyFill="1"/>
    <xf numFmtId="0" fontId="1" fillId="3" borderId="0" xfId="0" applyFont="1" applyFill="1"/>
    <xf numFmtId="0" fontId="2" fillId="2" borderId="0" xfId="0" applyFont="1" applyFill="1" applyAlignment="1">
      <alignment horizontal="left" vertical="center"/>
    </xf>
    <xf numFmtId="0" fontId="6" fillId="3" borderId="0" xfId="0" applyFont="1" applyFill="1" applyAlignment="1" applyProtection="1">
      <alignment horizontal="center"/>
      <protection locked="0"/>
    </xf>
    <xf numFmtId="0" fontId="6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left"/>
      <protection locked="0"/>
    </xf>
    <xf numFmtId="0" fontId="10" fillId="2" borderId="0" xfId="0" applyFont="1" applyFill="1" applyAlignment="1" applyProtection="1">
      <alignment horizontal="center"/>
      <protection locked="0"/>
    </xf>
    <xf numFmtId="0" fontId="10" fillId="2" borderId="0" xfId="0" applyFont="1" applyFill="1" applyProtection="1">
      <protection locked="0"/>
    </xf>
    <xf numFmtId="0" fontId="16" fillId="2" borderId="0" xfId="0" applyFont="1" applyFill="1"/>
    <xf numFmtId="0" fontId="3" fillId="2" borderId="1" xfId="0" applyFont="1" applyFill="1" applyBorder="1" applyAlignment="1" applyProtection="1">
      <alignment horizontal="left"/>
      <protection locked="0"/>
    </xf>
    <xf numFmtId="0" fontId="10" fillId="2" borderId="1" xfId="0" applyFont="1" applyFill="1" applyBorder="1" applyAlignment="1" applyProtection="1">
      <alignment horizontal="left"/>
      <protection locked="0"/>
    </xf>
  </cellXfs>
  <cellStyles count="1">
    <cellStyle name="Standard" xfId="0" builtinId="0"/>
  </cellStyles>
  <dxfs count="17"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top style="hair">
          <color auto="1"/>
        </top>
        <bottom style="hair">
          <color auto="1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90089-D943-46A4-8243-8022021242BA}">
  <sheetPr>
    <tabColor theme="9" tint="0.79998168889431442"/>
    <pageSetUpPr fitToPage="1"/>
  </sheetPr>
  <dimension ref="B1:R168"/>
  <sheetViews>
    <sheetView showGridLines="0" tabSelected="1" view="pageLayout" zoomScale="75" zoomScaleNormal="100" zoomScaleSheetLayoutView="100" zoomScalePageLayoutView="75" workbookViewId="0">
      <selection activeCell="E24" sqref="E24"/>
    </sheetView>
  </sheetViews>
  <sheetFormatPr baseColWidth="10" defaultColWidth="10.625" defaultRowHeight="12.75" x14ac:dyDescent="0.2"/>
  <cols>
    <col min="1" max="1" width="2.5" style="10" customWidth="1"/>
    <col min="2" max="2" width="12.125" style="10" customWidth="1"/>
    <col min="3" max="3" width="14.875" style="42" customWidth="1"/>
    <col min="4" max="4" width="9.625" style="10" bestFit="1" customWidth="1"/>
    <col min="5" max="5" width="47" style="10" bestFit="1" customWidth="1"/>
    <col min="6" max="6" width="7.625" style="10" customWidth="1"/>
    <col min="7" max="7" width="7.125" style="9" customWidth="1"/>
    <col min="8" max="8" width="4.625" style="10" customWidth="1"/>
    <col min="9" max="9" width="4" style="10" customWidth="1"/>
    <col min="10" max="10" width="14.875" style="11" bestFit="1" customWidth="1"/>
    <col min="11" max="11" width="2.875" style="11" customWidth="1"/>
    <col min="12" max="12" width="5" style="10" customWidth="1"/>
    <col min="13" max="13" width="2.125" style="10" customWidth="1"/>
    <col min="14" max="14" width="11.875" style="10" customWidth="1"/>
    <col min="15" max="15" width="13.125" style="10" customWidth="1"/>
    <col min="16" max="16" width="4.5" style="10" customWidth="1"/>
    <col min="17" max="18" width="5.625" style="10" customWidth="1"/>
    <col min="19" max="16384" width="10.625" style="10"/>
  </cols>
  <sheetData>
    <row r="1" spans="2:18" s="4" customFormat="1" ht="15" customHeight="1" x14ac:dyDescent="0.25">
      <c r="B1" s="1" t="s">
        <v>0</v>
      </c>
      <c r="C1" s="1" t="s">
        <v>1</v>
      </c>
      <c r="D1" s="1" t="s">
        <v>2</v>
      </c>
      <c r="E1" s="1" t="s">
        <v>3</v>
      </c>
      <c r="F1" s="2" t="s">
        <v>4</v>
      </c>
      <c r="G1" s="3"/>
      <c r="J1" s="5"/>
      <c r="K1" s="5"/>
    </row>
    <row r="2" spans="2:18" ht="15" x14ac:dyDescent="0.25">
      <c r="B2" s="6"/>
      <c r="C2" s="7"/>
      <c r="D2" s="7"/>
      <c r="E2" s="7"/>
      <c r="F2" s="8"/>
    </row>
    <row r="3" spans="2:18" ht="15" x14ac:dyDescent="0.25">
      <c r="B3" s="12" t="s">
        <v>5</v>
      </c>
      <c r="C3" s="13"/>
      <c r="D3" s="13"/>
      <c r="E3" s="13"/>
      <c r="F3" s="14" t="str">
        <f>$B3</f>
        <v>Standard TTA</v>
      </c>
    </row>
    <row r="4" spans="2:18" ht="15" x14ac:dyDescent="0.25">
      <c r="B4" s="15"/>
      <c r="C4" s="16" t="s">
        <v>6</v>
      </c>
      <c r="D4" s="17" t="s">
        <v>7</v>
      </c>
      <c r="E4" s="17" t="s">
        <v>160</v>
      </c>
      <c r="F4" s="18"/>
      <c r="G4" s="19"/>
      <c r="Q4" s="19"/>
      <c r="R4" s="19"/>
    </row>
    <row r="5" spans="2:18" ht="15" x14ac:dyDescent="0.25">
      <c r="B5" s="15"/>
      <c r="C5" s="7"/>
      <c r="D5" s="17" t="s">
        <v>8</v>
      </c>
      <c r="E5" s="17" t="s">
        <v>161</v>
      </c>
      <c r="F5" s="18"/>
      <c r="G5" s="19"/>
      <c r="Q5" s="19"/>
      <c r="R5" s="19"/>
    </row>
    <row r="6" spans="2:18" ht="15" x14ac:dyDescent="0.25">
      <c r="B6" s="15"/>
      <c r="C6" s="7"/>
      <c r="D6" s="17" t="s">
        <v>9</v>
      </c>
      <c r="E6" s="17" t="s">
        <v>162</v>
      </c>
      <c r="F6" s="18"/>
      <c r="G6" s="20"/>
      <c r="Q6" s="19"/>
      <c r="R6" s="19"/>
    </row>
    <row r="7" spans="2:18" ht="15" x14ac:dyDescent="0.25">
      <c r="B7" s="15"/>
      <c r="C7" s="16"/>
      <c r="D7" s="17" t="s">
        <v>10</v>
      </c>
      <c r="E7" s="17" t="s">
        <v>163</v>
      </c>
      <c r="F7" s="18"/>
      <c r="G7" s="19"/>
      <c r="Q7" s="19"/>
      <c r="R7" s="19"/>
    </row>
    <row r="8" spans="2:18" ht="15" x14ac:dyDescent="0.25">
      <c r="B8" s="15"/>
      <c r="C8" s="7"/>
      <c r="D8" s="17" t="s">
        <v>11</v>
      </c>
      <c r="E8" s="17" t="s">
        <v>164</v>
      </c>
      <c r="F8" s="18"/>
      <c r="G8" s="19"/>
      <c r="Q8" s="19"/>
      <c r="R8" s="19"/>
    </row>
    <row r="9" spans="2:18" ht="15" x14ac:dyDescent="0.25">
      <c r="B9" s="15"/>
      <c r="C9" s="7"/>
      <c r="D9" s="17" t="s">
        <v>12</v>
      </c>
      <c r="E9" s="17" t="s">
        <v>165</v>
      </c>
      <c r="F9" s="18"/>
      <c r="G9" s="19"/>
      <c r="Q9" s="19"/>
      <c r="R9" s="19"/>
    </row>
    <row r="10" spans="2:18" ht="15" x14ac:dyDescent="0.25">
      <c r="B10" s="15"/>
      <c r="C10" s="7"/>
      <c r="D10" s="17" t="s">
        <v>13</v>
      </c>
      <c r="E10" s="17" t="s">
        <v>166</v>
      </c>
      <c r="F10" s="18"/>
      <c r="G10" s="19"/>
      <c r="Q10" s="19"/>
      <c r="R10" s="19"/>
    </row>
    <row r="11" spans="2:18" ht="15" x14ac:dyDescent="0.25">
      <c r="B11" s="15"/>
      <c r="C11" s="7"/>
      <c r="D11" s="17" t="s">
        <v>14</v>
      </c>
      <c r="E11" s="17" t="s">
        <v>167</v>
      </c>
      <c r="F11" s="18"/>
      <c r="G11" s="19"/>
      <c r="Q11" s="19"/>
      <c r="R11" s="19"/>
    </row>
    <row r="12" spans="2:18" ht="15" x14ac:dyDescent="0.25">
      <c r="B12" s="15"/>
      <c r="C12" s="7"/>
      <c r="D12" s="17" t="s">
        <v>15</v>
      </c>
      <c r="E12" s="17" t="s">
        <v>168</v>
      </c>
      <c r="F12" s="18"/>
      <c r="G12" s="19"/>
      <c r="Q12" s="19"/>
      <c r="R12" s="19"/>
    </row>
    <row r="13" spans="2:18" ht="15" x14ac:dyDescent="0.25">
      <c r="B13" s="15"/>
      <c r="C13" s="7"/>
      <c r="D13" s="17" t="s">
        <v>16</v>
      </c>
      <c r="E13" s="17" t="s">
        <v>169</v>
      </c>
      <c r="F13" s="18"/>
      <c r="G13" s="19"/>
      <c r="Q13" s="19"/>
      <c r="R13" s="19"/>
    </row>
    <row r="14" spans="2:18" ht="15" x14ac:dyDescent="0.25">
      <c r="B14" s="15"/>
      <c r="C14" s="7"/>
      <c r="D14" s="17" t="s">
        <v>17</v>
      </c>
      <c r="E14" s="17" t="s">
        <v>170</v>
      </c>
      <c r="F14" s="18"/>
      <c r="G14" s="19"/>
      <c r="Q14" s="19"/>
      <c r="R14" s="19"/>
    </row>
    <row r="15" spans="2:18" ht="15" x14ac:dyDescent="0.25">
      <c r="B15" s="15"/>
      <c r="C15" s="7"/>
      <c r="D15" s="17" t="s">
        <v>18</v>
      </c>
      <c r="E15" s="17" t="s">
        <v>171</v>
      </c>
      <c r="F15" s="18"/>
      <c r="G15" s="19"/>
      <c r="Q15" s="19"/>
      <c r="R15" s="19"/>
    </row>
    <row r="16" spans="2:18" ht="15" x14ac:dyDescent="0.25">
      <c r="B16" s="15"/>
      <c r="C16" s="7"/>
      <c r="D16" s="17" t="s">
        <v>19</v>
      </c>
      <c r="E16" s="17" t="s">
        <v>172</v>
      </c>
      <c r="F16" s="18"/>
      <c r="G16" s="19"/>
      <c r="Q16" s="19"/>
      <c r="R16" s="19"/>
    </row>
    <row r="17" spans="2:18" ht="15" x14ac:dyDescent="0.25">
      <c r="B17" s="15"/>
      <c r="C17" s="7"/>
      <c r="D17" s="17" t="s">
        <v>20</v>
      </c>
      <c r="E17" s="17" t="s">
        <v>173</v>
      </c>
      <c r="F17" s="18"/>
      <c r="G17" s="19"/>
      <c r="Q17" s="19"/>
      <c r="R17" s="19"/>
    </row>
    <row r="18" spans="2:18" ht="15" x14ac:dyDescent="0.25">
      <c r="B18" s="15"/>
      <c r="C18" s="7"/>
      <c r="D18" s="17" t="s">
        <v>21</v>
      </c>
      <c r="E18" s="17" t="s">
        <v>174</v>
      </c>
      <c r="F18" s="18"/>
      <c r="G18" s="19"/>
      <c r="Q18" s="19"/>
      <c r="R18" s="19"/>
    </row>
    <row r="19" spans="2:18" ht="15" x14ac:dyDescent="0.25">
      <c r="B19" s="15"/>
      <c r="C19" s="7"/>
      <c r="D19" s="17" t="s">
        <v>22</v>
      </c>
      <c r="E19" s="17" t="s">
        <v>175</v>
      </c>
      <c r="F19" s="18"/>
      <c r="G19" s="19"/>
      <c r="Q19" s="19"/>
      <c r="R19" s="19"/>
    </row>
    <row r="20" spans="2:18" ht="15" x14ac:dyDescent="0.25">
      <c r="B20" s="15"/>
      <c r="C20" s="7"/>
      <c r="D20" s="17" t="s">
        <v>23</v>
      </c>
      <c r="E20" s="17" t="s">
        <v>176</v>
      </c>
      <c r="F20" s="18"/>
      <c r="G20" s="19"/>
      <c r="Q20" s="19"/>
      <c r="R20" s="19"/>
    </row>
    <row r="21" spans="2:18" ht="15" x14ac:dyDescent="0.25">
      <c r="B21" s="15"/>
      <c r="C21" s="7"/>
      <c r="D21" s="17" t="s">
        <v>24</v>
      </c>
      <c r="E21" s="17" t="s">
        <v>177</v>
      </c>
      <c r="F21" s="18"/>
      <c r="G21" s="19"/>
      <c r="Q21" s="19"/>
      <c r="R21" s="19"/>
    </row>
    <row r="22" spans="2:18" ht="15" x14ac:dyDescent="0.25">
      <c r="B22" s="15"/>
      <c r="C22" s="7"/>
      <c r="D22" s="17" t="s">
        <v>25</v>
      </c>
      <c r="E22" s="17" t="s">
        <v>178</v>
      </c>
      <c r="F22" s="18"/>
      <c r="G22" s="19"/>
      <c r="Q22" s="19"/>
      <c r="R22" s="19"/>
    </row>
    <row r="23" spans="2:18" ht="15" x14ac:dyDescent="0.25">
      <c r="B23" s="15"/>
      <c r="C23" s="16"/>
      <c r="D23" s="17" t="s">
        <v>26</v>
      </c>
      <c r="E23" s="17" t="s">
        <v>179</v>
      </c>
      <c r="F23" s="18"/>
      <c r="G23" s="19"/>
      <c r="Q23" s="19"/>
      <c r="R23" s="19"/>
    </row>
    <row r="24" spans="2:18" ht="15" x14ac:dyDescent="0.25">
      <c r="B24" s="15"/>
      <c r="C24" s="7"/>
      <c r="D24" s="17" t="s">
        <v>27</v>
      </c>
      <c r="E24" s="17" t="s">
        <v>180</v>
      </c>
      <c r="F24" s="18"/>
      <c r="G24" s="19"/>
      <c r="Q24" s="19"/>
      <c r="R24" s="19"/>
    </row>
    <row r="25" spans="2:18" ht="15" x14ac:dyDescent="0.25">
      <c r="B25" s="15"/>
      <c r="C25" s="7"/>
      <c r="D25" s="17" t="s">
        <v>28</v>
      </c>
      <c r="E25" s="17" t="s">
        <v>181</v>
      </c>
      <c r="F25" s="18"/>
      <c r="G25" s="19"/>
      <c r="Q25" s="19"/>
      <c r="R25" s="19"/>
    </row>
    <row r="26" spans="2:18" ht="15" x14ac:dyDescent="0.25">
      <c r="B26" s="15"/>
      <c r="C26" s="7"/>
      <c r="D26" s="17" t="s">
        <v>29</v>
      </c>
      <c r="E26" s="17" t="s">
        <v>182</v>
      </c>
      <c r="F26" s="18"/>
      <c r="G26" s="19"/>
      <c r="Q26" s="19"/>
      <c r="R26" s="19"/>
    </row>
    <row r="27" spans="2:18" ht="15" x14ac:dyDescent="0.25">
      <c r="B27" s="15"/>
      <c r="C27" s="7"/>
      <c r="D27" s="17" t="s">
        <v>30</v>
      </c>
      <c r="E27" s="17" t="s">
        <v>183</v>
      </c>
      <c r="F27" s="18"/>
      <c r="G27" s="19"/>
      <c r="Q27" s="19"/>
      <c r="R27" s="19"/>
    </row>
    <row r="28" spans="2:18" ht="15" x14ac:dyDescent="0.25">
      <c r="B28" s="15"/>
      <c r="C28" s="7"/>
      <c r="D28" s="6" t="s">
        <v>31</v>
      </c>
      <c r="E28" s="17" t="s">
        <v>184</v>
      </c>
      <c r="F28" s="18"/>
      <c r="G28" s="19"/>
      <c r="Q28" s="19"/>
      <c r="R28" s="19"/>
    </row>
    <row r="29" spans="2:18" ht="15" x14ac:dyDescent="0.25">
      <c r="B29" s="15"/>
      <c r="C29" s="16"/>
      <c r="D29" s="17" t="s">
        <v>32</v>
      </c>
      <c r="E29" s="17" t="s">
        <v>185</v>
      </c>
      <c r="F29" s="18"/>
      <c r="G29" s="19"/>
      <c r="Q29" s="19"/>
      <c r="R29" s="19"/>
    </row>
    <row r="30" spans="2:18" ht="15" x14ac:dyDescent="0.25">
      <c r="B30" s="15"/>
      <c r="C30" s="7"/>
      <c r="D30" s="17" t="s">
        <v>33</v>
      </c>
      <c r="E30" s="17" t="s">
        <v>186</v>
      </c>
      <c r="F30" s="18"/>
      <c r="G30" s="19"/>
      <c r="Q30" s="19"/>
      <c r="R30" s="19"/>
    </row>
    <row r="31" spans="2:18" ht="15" x14ac:dyDescent="0.25">
      <c r="B31" s="15"/>
      <c r="C31" s="7"/>
      <c r="D31" s="17" t="s">
        <v>34</v>
      </c>
      <c r="E31" s="17" t="s">
        <v>187</v>
      </c>
      <c r="F31" s="18"/>
      <c r="G31" s="19"/>
      <c r="J31" s="21"/>
      <c r="K31" s="21"/>
      <c r="N31" s="19"/>
      <c r="O31" s="19"/>
      <c r="Q31" s="19"/>
      <c r="R31" s="19"/>
    </row>
    <row r="32" spans="2:18" ht="15" x14ac:dyDescent="0.25">
      <c r="B32" s="15"/>
      <c r="C32" s="7"/>
      <c r="D32" s="17" t="s">
        <v>35</v>
      </c>
      <c r="E32" s="17" t="s">
        <v>188</v>
      </c>
      <c r="F32" s="18"/>
      <c r="G32" s="19"/>
      <c r="J32" s="21"/>
      <c r="K32" s="21"/>
      <c r="N32" s="19"/>
      <c r="O32" s="19"/>
      <c r="Q32" s="19"/>
      <c r="R32" s="19"/>
    </row>
    <row r="33" spans="2:18" ht="15" x14ac:dyDescent="0.25">
      <c r="B33" s="15"/>
      <c r="C33" s="7"/>
      <c r="D33" s="17" t="s">
        <v>36</v>
      </c>
      <c r="E33" s="17" t="s">
        <v>189</v>
      </c>
      <c r="F33" s="18"/>
      <c r="G33" s="19"/>
      <c r="J33" s="21"/>
      <c r="K33" s="21"/>
      <c r="N33" s="19"/>
      <c r="O33" s="19"/>
      <c r="Q33" s="19"/>
      <c r="R33" s="19"/>
    </row>
    <row r="34" spans="2:18" ht="15" x14ac:dyDescent="0.25">
      <c r="B34" s="15"/>
      <c r="C34" s="7"/>
      <c r="D34" s="6" t="s">
        <v>37</v>
      </c>
      <c r="E34" s="17" t="s">
        <v>190</v>
      </c>
      <c r="F34" s="18"/>
      <c r="G34" s="19"/>
      <c r="J34" s="21"/>
      <c r="K34" s="21"/>
      <c r="N34" s="19"/>
      <c r="O34" s="19"/>
      <c r="Q34" s="19"/>
      <c r="R34" s="19"/>
    </row>
    <row r="35" spans="2:18" ht="15" x14ac:dyDescent="0.25">
      <c r="B35" s="15"/>
      <c r="C35" s="7"/>
      <c r="D35" s="17"/>
      <c r="E35" s="17" t="s">
        <v>191</v>
      </c>
      <c r="F35" s="18"/>
      <c r="G35" s="19"/>
      <c r="J35" s="21"/>
      <c r="K35" s="21"/>
      <c r="N35" s="19"/>
      <c r="O35" s="19"/>
      <c r="Q35" s="19"/>
      <c r="R35" s="19"/>
    </row>
    <row r="36" spans="2:18" ht="15" x14ac:dyDescent="0.25">
      <c r="B36" s="15"/>
      <c r="C36" s="16" t="s">
        <v>38</v>
      </c>
      <c r="D36" s="17" t="s">
        <v>39</v>
      </c>
      <c r="E36" s="17" t="s">
        <v>192</v>
      </c>
      <c r="F36" s="18"/>
      <c r="G36" s="19"/>
      <c r="J36" s="21"/>
      <c r="K36" s="21"/>
      <c r="N36" s="19"/>
      <c r="O36" s="19"/>
      <c r="Q36" s="19"/>
      <c r="R36" s="19"/>
    </row>
    <row r="37" spans="2:18" ht="15" x14ac:dyDescent="0.25">
      <c r="B37" s="15"/>
      <c r="C37" s="7"/>
      <c r="D37" s="17" t="s">
        <v>40</v>
      </c>
      <c r="E37" s="17" t="s">
        <v>193</v>
      </c>
      <c r="F37" s="18"/>
      <c r="G37" s="19"/>
      <c r="J37" s="21"/>
      <c r="K37" s="21"/>
      <c r="N37" s="19"/>
      <c r="O37" s="19"/>
      <c r="Q37" s="19"/>
      <c r="R37" s="19"/>
    </row>
    <row r="38" spans="2:18" ht="15" x14ac:dyDescent="0.25">
      <c r="B38" s="15"/>
      <c r="C38" s="7"/>
      <c r="D38" s="17" t="s">
        <v>41</v>
      </c>
      <c r="E38" s="17" t="s">
        <v>194</v>
      </c>
      <c r="F38" s="18"/>
      <c r="G38" s="19"/>
      <c r="J38" s="21"/>
      <c r="K38" s="21"/>
      <c r="N38" s="19"/>
      <c r="O38" s="19"/>
      <c r="Q38" s="19"/>
      <c r="R38" s="19"/>
    </row>
    <row r="39" spans="2:18" ht="15" x14ac:dyDescent="0.25">
      <c r="B39" s="15"/>
      <c r="C39" s="7"/>
      <c r="D39" s="17" t="s">
        <v>42</v>
      </c>
      <c r="E39" s="17" t="s">
        <v>195</v>
      </c>
      <c r="F39" s="18"/>
      <c r="G39" s="19"/>
      <c r="J39" s="21"/>
      <c r="K39" s="21"/>
      <c r="N39" s="19"/>
      <c r="O39" s="19"/>
      <c r="Q39" s="19"/>
      <c r="R39" s="19"/>
    </row>
    <row r="40" spans="2:18" ht="15" x14ac:dyDescent="0.25">
      <c r="B40" s="15"/>
      <c r="C40" s="7"/>
      <c r="D40" s="17" t="s">
        <v>43</v>
      </c>
      <c r="E40" s="17" t="s">
        <v>196</v>
      </c>
      <c r="F40" s="18"/>
      <c r="G40" s="19"/>
      <c r="J40" s="21"/>
      <c r="K40" s="21"/>
      <c r="N40" s="19"/>
      <c r="O40" s="19"/>
      <c r="Q40" s="19"/>
      <c r="R40" s="19"/>
    </row>
    <row r="41" spans="2:18" ht="15" x14ac:dyDescent="0.25">
      <c r="B41" s="15"/>
      <c r="C41" s="7"/>
      <c r="D41" s="17" t="s">
        <v>44</v>
      </c>
      <c r="E41" s="17" t="s">
        <v>197</v>
      </c>
      <c r="F41" s="18"/>
      <c r="G41" s="19"/>
      <c r="J41" s="21"/>
      <c r="K41" s="21"/>
      <c r="N41" s="19"/>
      <c r="O41" s="19"/>
      <c r="Q41" s="19"/>
      <c r="R41" s="19"/>
    </row>
    <row r="42" spans="2:18" ht="15" x14ac:dyDescent="0.25">
      <c r="B42" s="15"/>
      <c r="C42" s="7"/>
      <c r="D42" s="17" t="s">
        <v>45</v>
      </c>
      <c r="E42" s="17" t="s">
        <v>198</v>
      </c>
      <c r="F42" s="18"/>
      <c r="G42" s="19"/>
      <c r="J42" s="21"/>
      <c r="K42" s="21"/>
      <c r="N42" s="19"/>
      <c r="O42" s="19"/>
      <c r="Q42" s="19"/>
      <c r="R42" s="19"/>
    </row>
    <row r="43" spans="2:18" ht="15" x14ac:dyDescent="0.25">
      <c r="B43" s="15"/>
      <c r="C43" s="7"/>
      <c r="D43" s="17" t="s">
        <v>46</v>
      </c>
      <c r="E43" s="17" t="s">
        <v>199</v>
      </c>
      <c r="F43" s="18"/>
      <c r="G43" s="19"/>
      <c r="J43" s="21"/>
      <c r="K43" s="21"/>
      <c r="N43" s="19"/>
      <c r="O43" s="19"/>
      <c r="Q43" s="19"/>
      <c r="R43" s="19"/>
    </row>
    <row r="44" spans="2:18" ht="15" x14ac:dyDescent="0.25">
      <c r="B44" s="15"/>
      <c r="C44" s="7"/>
      <c r="D44" s="17" t="s">
        <v>47</v>
      </c>
      <c r="E44" s="17" t="s">
        <v>200</v>
      </c>
      <c r="F44" s="18"/>
      <c r="G44" s="19"/>
      <c r="J44" s="21"/>
      <c r="K44" s="21"/>
      <c r="N44" s="19"/>
      <c r="O44" s="19"/>
      <c r="Q44" s="19"/>
      <c r="R44" s="19"/>
    </row>
    <row r="45" spans="2:18" ht="15" customHeight="1" x14ac:dyDescent="0.25">
      <c r="B45" s="22" t="str">
        <f>B3</f>
        <v>Standard TTA</v>
      </c>
      <c r="C45" s="7"/>
      <c r="D45" s="17" t="s">
        <v>48</v>
      </c>
      <c r="E45" s="17" t="s">
        <v>201</v>
      </c>
      <c r="F45" s="18"/>
      <c r="G45" s="19"/>
      <c r="J45" s="21"/>
      <c r="K45" s="21"/>
      <c r="N45" s="19"/>
      <c r="O45" s="19"/>
      <c r="Q45" s="19"/>
      <c r="R45" s="19"/>
    </row>
    <row r="46" spans="2:18" ht="15" customHeight="1" x14ac:dyDescent="0.25">
      <c r="B46" s="15"/>
      <c r="C46" s="7"/>
      <c r="D46" s="17" t="s">
        <v>49</v>
      </c>
      <c r="E46" s="17" t="s">
        <v>202</v>
      </c>
      <c r="F46" s="18"/>
      <c r="G46" s="19"/>
      <c r="J46" s="21"/>
      <c r="K46" s="21"/>
      <c r="N46" s="19"/>
      <c r="O46" s="19"/>
      <c r="Q46" s="19"/>
      <c r="R46" s="19"/>
    </row>
    <row r="47" spans="2:18" ht="15" x14ac:dyDescent="0.25">
      <c r="B47" s="23"/>
      <c r="C47" s="7"/>
      <c r="D47" s="17" t="s">
        <v>50</v>
      </c>
      <c r="E47" s="17" t="s">
        <v>203</v>
      </c>
      <c r="F47" s="18"/>
      <c r="J47" s="21"/>
      <c r="K47" s="21"/>
      <c r="N47" s="19"/>
      <c r="O47" s="19"/>
      <c r="Q47" s="19"/>
      <c r="R47" s="19"/>
    </row>
    <row r="48" spans="2:18" ht="15" x14ac:dyDescent="0.25">
      <c r="B48" s="24"/>
      <c r="C48" s="7"/>
      <c r="D48" s="17" t="s">
        <v>51</v>
      </c>
      <c r="E48" s="17" t="s">
        <v>204</v>
      </c>
      <c r="F48" s="18"/>
      <c r="G48" s="25"/>
      <c r="J48" s="21"/>
      <c r="K48" s="21"/>
      <c r="N48" s="19"/>
      <c r="O48" s="19"/>
      <c r="Q48" s="19"/>
      <c r="R48" s="19"/>
    </row>
    <row r="49" spans="2:18" ht="15" x14ac:dyDescent="0.25">
      <c r="B49" s="15"/>
      <c r="C49" s="7"/>
      <c r="D49" s="17"/>
      <c r="E49" s="17" t="s">
        <v>191</v>
      </c>
      <c r="F49" s="18"/>
      <c r="J49" s="21"/>
      <c r="K49" s="21"/>
      <c r="N49" s="19"/>
      <c r="O49" s="19"/>
      <c r="Q49" s="19"/>
      <c r="R49" s="19"/>
    </row>
    <row r="50" spans="2:18" ht="15" x14ac:dyDescent="0.25">
      <c r="B50" s="15"/>
      <c r="C50" s="7" t="s">
        <v>52</v>
      </c>
      <c r="D50" s="17" t="s">
        <v>53</v>
      </c>
      <c r="E50" s="17" t="s">
        <v>54</v>
      </c>
      <c r="F50" s="18"/>
      <c r="J50" s="21"/>
      <c r="K50" s="21"/>
      <c r="N50" s="19"/>
      <c r="O50" s="19"/>
      <c r="Q50" s="19"/>
      <c r="R50" s="19"/>
    </row>
    <row r="51" spans="2:18" ht="15" x14ac:dyDescent="0.25">
      <c r="B51" s="15"/>
      <c r="C51" s="7"/>
      <c r="D51" s="17" t="s">
        <v>55</v>
      </c>
      <c r="E51" s="17" t="s">
        <v>56</v>
      </c>
      <c r="F51" s="18"/>
      <c r="J51" s="21"/>
      <c r="K51" s="21"/>
      <c r="N51" s="19"/>
      <c r="O51" s="19"/>
      <c r="Q51" s="19"/>
      <c r="R51" s="19"/>
    </row>
    <row r="52" spans="2:18" ht="15" x14ac:dyDescent="0.25">
      <c r="B52" s="15"/>
      <c r="C52" s="7"/>
      <c r="D52" s="17" t="s">
        <v>57</v>
      </c>
      <c r="E52" s="17" t="s">
        <v>58</v>
      </c>
      <c r="F52" s="18"/>
      <c r="N52" s="19"/>
      <c r="O52" s="19"/>
      <c r="Q52" s="19"/>
      <c r="R52" s="19"/>
    </row>
    <row r="53" spans="2:18" ht="15" x14ac:dyDescent="0.25">
      <c r="B53" s="15"/>
      <c r="C53" s="7"/>
      <c r="D53" s="17" t="s">
        <v>59</v>
      </c>
      <c r="E53" s="17" t="s">
        <v>60</v>
      </c>
      <c r="F53" s="18"/>
      <c r="J53" s="26"/>
      <c r="K53" s="26"/>
      <c r="N53" s="19"/>
      <c r="O53" s="19"/>
      <c r="Q53" s="19"/>
      <c r="R53" s="19"/>
    </row>
    <row r="54" spans="2:18" ht="15" x14ac:dyDescent="0.25">
      <c r="B54" s="15"/>
      <c r="C54" s="7"/>
      <c r="D54" s="17" t="s">
        <v>61</v>
      </c>
      <c r="E54" s="17" t="s">
        <v>62</v>
      </c>
      <c r="F54" s="18"/>
      <c r="N54" s="19"/>
      <c r="O54" s="19"/>
      <c r="Q54" s="19"/>
      <c r="R54" s="19"/>
    </row>
    <row r="55" spans="2:18" ht="15" x14ac:dyDescent="0.25">
      <c r="B55" s="15"/>
      <c r="C55" s="7"/>
      <c r="D55" s="17" t="s">
        <v>63</v>
      </c>
      <c r="E55" s="17" t="s">
        <v>64</v>
      </c>
      <c r="F55" s="18"/>
      <c r="N55" s="19"/>
      <c r="O55" s="19"/>
      <c r="Q55" s="19"/>
      <c r="R55" s="19"/>
    </row>
    <row r="56" spans="2:18" ht="15" x14ac:dyDescent="0.25">
      <c r="B56" s="15"/>
      <c r="C56" s="7"/>
      <c r="D56" s="17" t="s">
        <v>65</v>
      </c>
      <c r="E56" s="17" t="s">
        <v>66</v>
      </c>
      <c r="F56" s="18"/>
      <c r="N56" s="19"/>
      <c r="O56" s="19"/>
      <c r="Q56" s="19"/>
      <c r="R56" s="19"/>
    </row>
    <row r="57" spans="2:18" ht="15" x14ac:dyDescent="0.25">
      <c r="B57" s="15"/>
      <c r="C57" s="7"/>
      <c r="D57" s="17"/>
      <c r="E57" s="17" t="s">
        <v>191</v>
      </c>
      <c r="F57" s="18"/>
      <c r="N57" s="19"/>
      <c r="O57" s="19"/>
      <c r="Q57" s="19"/>
      <c r="R57" s="19"/>
    </row>
    <row r="58" spans="2:18" ht="15" x14ac:dyDescent="0.25">
      <c r="B58" s="15"/>
      <c r="C58" s="7" t="s">
        <v>67</v>
      </c>
      <c r="D58" s="17" t="s">
        <v>68</v>
      </c>
      <c r="E58" s="17" t="s">
        <v>205</v>
      </c>
      <c r="F58" s="18"/>
      <c r="N58" s="19"/>
      <c r="O58" s="19"/>
      <c r="Q58" s="19"/>
      <c r="R58" s="19"/>
    </row>
    <row r="59" spans="2:18" ht="15" x14ac:dyDescent="0.25">
      <c r="B59" s="15"/>
      <c r="C59" s="7"/>
      <c r="D59" s="17" t="s">
        <v>69</v>
      </c>
      <c r="E59" s="17" t="s">
        <v>206</v>
      </c>
      <c r="F59" s="18"/>
      <c r="N59" s="19"/>
      <c r="O59" s="19"/>
      <c r="Q59" s="19"/>
      <c r="R59" s="19"/>
    </row>
    <row r="60" spans="2:18" ht="15" x14ac:dyDescent="0.25">
      <c r="B60" s="15"/>
      <c r="C60" s="7"/>
      <c r="D60" s="17" t="s">
        <v>70</v>
      </c>
      <c r="E60" s="17" t="s">
        <v>207</v>
      </c>
      <c r="F60" s="18"/>
      <c r="N60" s="19"/>
      <c r="O60" s="19"/>
      <c r="Q60" s="19"/>
      <c r="R60" s="19"/>
    </row>
    <row r="61" spans="2:18" ht="15" x14ac:dyDescent="0.25">
      <c r="B61" s="15"/>
      <c r="C61" s="7"/>
      <c r="D61" s="17"/>
      <c r="E61" s="17"/>
      <c r="F61" s="18"/>
      <c r="N61" s="19"/>
      <c r="O61" s="19"/>
      <c r="Q61" s="19"/>
      <c r="R61" s="19"/>
    </row>
    <row r="62" spans="2:18" ht="15" x14ac:dyDescent="0.25">
      <c r="B62" s="15" t="str">
        <f>B3</f>
        <v>Standard TTA</v>
      </c>
      <c r="C62" s="27" t="str">
        <f>"Total ("&amp;B62&amp;")"</f>
        <v>Total (Standard TTA)</v>
      </c>
      <c r="D62" s="28"/>
      <c r="E62" s="28"/>
      <c r="F62" s="29">
        <f>SUM(F61:INDEX(F$1:F61,MATCH($B62,F$1:F61,0)))</f>
        <v>0</v>
      </c>
      <c r="Q62" s="19"/>
      <c r="R62" s="19"/>
    </row>
    <row r="63" spans="2:18" ht="15" x14ac:dyDescent="0.25">
      <c r="B63" s="30"/>
      <c r="C63" s="7"/>
      <c r="D63" s="17"/>
      <c r="E63" s="17"/>
      <c r="F63" s="18"/>
      <c r="Q63" s="19"/>
      <c r="R63" s="19"/>
    </row>
    <row r="64" spans="2:18" ht="15" x14ac:dyDescent="0.25">
      <c r="B64" s="30"/>
      <c r="C64" s="7"/>
      <c r="D64" s="17"/>
      <c r="E64" s="17"/>
      <c r="F64" s="18"/>
      <c r="Q64" s="19"/>
      <c r="R64" s="19"/>
    </row>
    <row r="65" spans="2:18" ht="30" x14ac:dyDescent="0.25">
      <c r="B65" s="31" t="s">
        <v>71</v>
      </c>
      <c r="C65" s="7"/>
      <c r="D65" s="17"/>
      <c r="E65" s="17"/>
      <c r="F65" s="32" t="str">
        <f>$B65</f>
        <v>Cortical Screws</v>
      </c>
      <c r="Q65" s="19"/>
      <c r="R65" s="19"/>
    </row>
    <row r="66" spans="2:18" ht="15" x14ac:dyDescent="0.25">
      <c r="B66" s="15"/>
      <c r="C66" s="7" t="s">
        <v>72</v>
      </c>
      <c r="D66" s="17" t="s">
        <v>73</v>
      </c>
      <c r="E66" s="17" t="s">
        <v>208</v>
      </c>
      <c r="F66" s="18"/>
      <c r="Q66" s="19"/>
      <c r="R66" s="19"/>
    </row>
    <row r="67" spans="2:18" ht="15" x14ac:dyDescent="0.25">
      <c r="B67" s="15"/>
      <c r="C67" s="7"/>
      <c r="D67" s="17" t="s">
        <v>74</v>
      </c>
      <c r="E67" s="17" t="s">
        <v>209</v>
      </c>
      <c r="F67" s="18"/>
      <c r="Q67" s="19"/>
      <c r="R67" s="19"/>
    </row>
    <row r="68" spans="2:18" ht="15" x14ac:dyDescent="0.25">
      <c r="B68" s="15"/>
      <c r="C68" s="7"/>
      <c r="D68" s="17" t="s">
        <v>75</v>
      </c>
      <c r="E68" s="17" t="s">
        <v>210</v>
      </c>
      <c r="F68" s="18"/>
      <c r="Q68" s="19"/>
      <c r="R68" s="19"/>
    </row>
    <row r="69" spans="2:18" ht="15" x14ac:dyDescent="0.25">
      <c r="B69" s="15"/>
      <c r="C69" s="7"/>
      <c r="D69" s="17" t="s">
        <v>76</v>
      </c>
      <c r="E69" s="17" t="s">
        <v>211</v>
      </c>
      <c r="F69" s="18"/>
      <c r="Q69" s="19"/>
      <c r="R69" s="19"/>
    </row>
    <row r="70" spans="2:18" ht="15" x14ac:dyDescent="0.25">
      <c r="B70" s="15"/>
      <c r="C70" s="7"/>
      <c r="D70" s="17" t="s">
        <v>77</v>
      </c>
      <c r="E70" s="17" t="s">
        <v>212</v>
      </c>
      <c r="F70" s="18"/>
      <c r="Q70" s="19"/>
      <c r="R70" s="19"/>
    </row>
    <row r="71" spans="2:18" ht="15" x14ac:dyDescent="0.25">
      <c r="B71" s="15"/>
      <c r="C71" s="7"/>
      <c r="D71" s="17" t="s">
        <v>78</v>
      </c>
      <c r="E71" s="17" t="s">
        <v>213</v>
      </c>
      <c r="F71" s="18"/>
      <c r="Q71" s="19"/>
      <c r="R71" s="19"/>
    </row>
    <row r="72" spans="2:18" ht="15" x14ac:dyDescent="0.25">
      <c r="B72" s="15"/>
      <c r="C72" s="7"/>
      <c r="D72" s="17" t="s">
        <v>79</v>
      </c>
      <c r="E72" s="17" t="s">
        <v>214</v>
      </c>
      <c r="F72" s="18"/>
      <c r="J72" s="33"/>
      <c r="K72" s="33"/>
      <c r="Q72" s="19"/>
      <c r="R72" s="19"/>
    </row>
    <row r="73" spans="2:18" ht="15" x14ac:dyDescent="0.25">
      <c r="B73" s="15"/>
      <c r="C73" s="7"/>
      <c r="D73" s="17" t="s">
        <v>80</v>
      </c>
      <c r="E73" s="17" t="s">
        <v>215</v>
      </c>
      <c r="F73" s="18"/>
      <c r="Q73" s="19"/>
      <c r="R73" s="19"/>
    </row>
    <row r="74" spans="2:18" ht="15" x14ac:dyDescent="0.25">
      <c r="B74" s="15"/>
      <c r="C74" s="7"/>
      <c r="D74" s="17" t="s">
        <v>81</v>
      </c>
      <c r="E74" s="17" t="s">
        <v>216</v>
      </c>
      <c r="F74" s="18"/>
    </row>
    <row r="75" spans="2:18" ht="15" x14ac:dyDescent="0.25">
      <c r="B75" s="15"/>
      <c r="C75" s="7"/>
      <c r="D75" s="17" t="s">
        <v>82</v>
      </c>
      <c r="E75" s="17" t="s">
        <v>217</v>
      </c>
      <c r="F75" s="18"/>
    </row>
    <row r="76" spans="2:18" ht="15" x14ac:dyDescent="0.25">
      <c r="B76" s="15"/>
      <c r="C76" s="7"/>
      <c r="D76" s="17" t="s">
        <v>83</v>
      </c>
      <c r="E76" s="17" t="s">
        <v>218</v>
      </c>
      <c r="F76" s="18"/>
    </row>
    <row r="77" spans="2:18" s="9" customFormat="1" ht="15" x14ac:dyDescent="0.25">
      <c r="B77" s="15"/>
      <c r="C77" s="7"/>
      <c r="D77" s="17" t="s">
        <v>84</v>
      </c>
      <c r="E77" s="17" t="s">
        <v>219</v>
      </c>
      <c r="F77" s="18"/>
      <c r="H77" s="10"/>
      <c r="I77" s="10"/>
      <c r="J77" s="11"/>
      <c r="K77" s="11"/>
      <c r="L77" s="10"/>
      <c r="M77" s="10"/>
      <c r="N77" s="10"/>
      <c r="O77" s="10"/>
      <c r="P77" s="10"/>
      <c r="Q77" s="10"/>
      <c r="R77" s="10"/>
    </row>
    <row r="78" spans="2:18" s="9" customFormat="1" ht="15" x14ac:dyDescent="0.25">
      <c r="B78" s="15"/>
      <c r="C78" s="7"/>
      <c r="D78" s="17" t="s">
        <v>85</v>
      </c>
      <c r="E78" s="17" t="s">
        <v>220</v>
      </c>
      <c r="F78" s="18"/>
      <c r="H78" s="10"/>
      <c r="I78" s="10"/>
      <c r="J78" s="11"/>
      <c r="K78" s="11"/>
      <c r="L78" s="10"/>
      <c r="M78" s="10"/>
      <c r="N78" s="10"/>
      <c r="O78" s="10"/>
      <c r="P78" s="10"/>
      <c r="Q78" s="10"/>
      <c r="R78" s="10"/>
    </row>
    <row r="79" spans="2:18" s="9" customFormat="1" ht="15" x14ac:dyDescent="0.25">
      <c r="B79" s="15"/>
      <c r="C79" s="7"/>
      <c r="D79" s="17" t="s">
        <v>86</v>
      </c>
      <c r="E79" s="17" t="s">
        <v>221</v>
      </c>
      <c r="F79" s="18"/>
      <c r="H79" s="10"/>
      <c r="I79" s="10"/>
      <c r="J79" s="11"/>
      <c r="K79" s="11"/>
      <c r="L79" s="10"/>
      <c r="M79" s="10"/>
      <c r="N79" s="10"/>
      <c r="O79" s="10"/>
      <c r="P79" s="10"/>
      <c r="Q79" s="10"/>
      <c r="R79" s="10"/>
    </row>
    <row r="80" spans="2:18" s="9" customFormat="1" ht="15" x14ac:dyDescent="0.25">
      <c r="B80" s="15"/>
      <c r="C80" s="7"/>
      <c r="D80" s="17" t="s">
        <v>87</v>
      </c>
      <c r="E80" s="17" t="s">
        <v>222</v>
      </c>
      <c r="F80" s="18"/>
      <c r="H80" s="10"/>
      <c r="I80" s="10"/>
      <c r="J80" s="11"/>
      <c r="K80" s="11"/>
      <c r="L80" s="10"/>
      <c r="M80" s="10"/>
      <c r="N80" s="10"/>
      <c r="O80" s="10"/>
      <c r="P80" s="10"/>
      <c r="Q80" s="10"/>
      <c r="R80" s="10"/>
    </row>
    <row r="81" spans="2:18" s="9" customFormat="1" ht="15" x14ac:dyDescent="0.25">
      <c r="B81" s="15"/>
      <c r="C81" s="7"/>
      <c r="D81" s="17" t="s">
        <v>88</v>
      </c>
      <c r="E81" s="17" t="s">
        <v>223</v>
      </c>
      <c r="F81" s="18"/>
      <c r="H81" s="10"/>
      <c r="I81" s="10"/>
      <c r="J81" s="11"/>
      <c r="K81" s="11"/>
      <c r="L81" s="10"/>
      <c r="M81" s="10"/>
      <c r="N81" s="10"/>
      <c r="O81" s="10"/>
      <c r="P81" s="10"/>
      <c r="Q81" s="10"/>
      <c r="R81" s="10"/>
    </row>
    <row r="82" spans="2:18" s="9" customFormat="1" ht="15" x14ac:dyDescent="0.25">
      <c r="B82" s="15"/>
      <c r="C82" s="7"/>
      <c r="D82" s="17" t="s">
        <v>89</v>
      </c>
      <c r="E82" s="17" t="s">
        <v>224</v>
      </c>
      <c r="F82" s="18"/>
      <c r="H82" s="10"/>
      <c r="I82" s="10"/>
      <c r="J82" s="11"/>
      <c r="K82" s="11"/>
      <c r="L82" s="10"/>
      <c r="M82" s="10"/>
      <c r="N82" s="10"/>
      <c r="O82" s="10"/>
      <c r="P82" s="10"/>
      <c r="Q82" s="10"/>
      <c r="R82" s="10"/>
    </row>
    <row r="83" spans="2:18" s="9" customFormat="1" ht="15" x14ac:dyDescent="0.25">
      <c r="B83" s="15"/>
      <c r="C83" s="7"/>
      <c r="D83" s="17"/>
      <c r="E83" s="17" t="s">
        <v>191</v>
      </c>
      <c r="F83" s="18"/>
      <c r="H83" s="10"/>
      <c r="I83" s="10"/>
      <c r="J83" s="11"/>
      <c r="K83" s="11"/>
      <c r="L83" s="10"/>
      <c r="M83" s="10"/>
      <c r="N83" s="10"/>
      <c r="O83" s="10"/>
      <c r="P83" s="10"/>
      <c r="Q83" s="10"/>
      <c r="R83" s="10"/>
    </row>
    <row r="84" spans="2:18" s="9" customFormat="1" ht="15" x14ac:dyDescent="0.25">
      <c r="B84" s="15"/>
      <c r="C84" s="7" t="s">
        <v>90</v>
      </c>
      <c r="D84" s="17" t="s">
        <v>91</v>
      </c>
      <c r="E84" s="17" t="s">
        <v>225</v>
      </c>
      <c r="F84" s="18"/>
      <c r="H84" s="10"/>
      <c r="I84" s="10"/>
      <c r="J84" s="11"/>
      <c r="K84" s="11"/>
      <c r="L84" s="10"/>
      <c r="M84" s="10"/>
      <c r="N84" s="10"/>
      <c r="O84" s="10"/>
      <c r="P84" s="10"/>
      <c r="Q84" s="10"/>
      <c r="R84" s="10"/>
    </row>
    <row r="85" spans="2:18" s="9" customFormat="1" ht="15" x14ac:dyDescent="0.25">
      <c r="B85" s="15"/>
      <c r="C85" s="7"/>
      <c r="D85" s="17" t="s">
        <v>92</v>
      </c>
      <c r="E85" s="17" t="s">
        <v>226</v>
      </c>
      <c r="F85" s="18"/>
      <c r="H85" s="10"/>
      <c r="I85" s="10"/>
      <c r="J85" s="11"/>
      <c r="K85" s="11"/>
      <c r="L85" s="10"/>
      <c r="M85" s="10"/>
      <c r="N85" s="10"/>
      <c r="O85" s="10"/>
      <c r="P85" s="10"/>
      <c r="Q85" s="10"/>
      <c r="R85" s="10"/>
    </row>
    <row r="86" spans="2:18" s="9" customFormat="1" ht="15" x14ac:dyDescent="0.25">
      <c r="B86" s="15"/>
      <c r="C86" s="7"/>
      <c r="D86" s="17" t="s">
        <v>93</v>
      </c>
      <c r="E86" s="17" t="s">
        <v>227</v>
      </c>
      <c r="F86" s="18"/>
      <c r="H86" s="10"/>
      <c r="I86" s="10"/>
      <c r="J86" s="11"/>
      <c r="K86" s="11"/>
      <c r="L86" s="10"/>
      <c r="M86" s="10"/>
      <c r="N86" s="10"/>
      <c r="O86" s="10"/>
      <c r="P86" s="10"/>
      <c r="Q86" s="10"/>
      <c r="R86" s="10"/>
    </row>
    <row r="87" spans="2:18" s="9" customFormat="1" ht="15" x14ac:dyDescent="0.25">
      <c r="B87" s="15"/>
      <c r="C87" s="7"/>
      <c r="D87" s="17" t="s">
        <v>94</v>
      </c>
      <c r="E87" s="17" t="s">
        <v>228</v>
      </c>
      <c r="F87" s="18"/>
      <c r="H87" s="10"/>
      <c r="I87" s="10"/>
      <c r="J87" s="11"/>
      <c r="K87" s="11"/>
      <c r="L87" s="10"/>
      <c r="M87" s="10"/>
      <c r="N87" s="10"/>
      <c r="O87" s="10"/>
      <c r="P87" s="10"/>
      <c r="Q87" s="10"/>
      <c r="R87" s="10"/>
    </row>
    <row r="88" spans="2:18" s="9" customFormat="1" ht="15" x14ac:dyDescent="0.25">
      <c r="B88" s="15"/>
      <c r="C88" s="7"/>
      <c r="D88" s="17" t="s">
        <v>95</v>
      </c>
      <c r="E88" s="17" t="s">
        <v>229</v>
      </c>
      <c r="F88" s="18"/>
      <c r="H88" s="10"/>
      <c r="I88" s="10"/>
      <c r="J88" s="11"/>
      <c r="K88" s="11"/>
      <c r="L88" s="10"/>
      <c r="M88" s="10"/>
      <c r="N88" s="10"/>
      <c r="O88" s="10"/>
      <c r="P88" s="10"/>
      <c r="Q88" s="10"/>
      <c r="R88" s="10"/>
    </row>
    <row r="89" spans="2:18" s="9" customFormat="1" ht="15" x14ac:dyDescent="0.25">
      <c r="B89" s="15"/>
      <c r="C89" s="7"/>
      <c r="D89" s="17" t="s">
        <v>96</v>
      </c>
      <c r="E89" s="17" t="s">
        <v>230</v>
      </c>
      <c r="F89" s="18"/>
      <c r="H89" s="10"/>
      <c r="I89" s="10"/>
      <c r="J89" s="11"/>
      <c r="K89" s="11"/>
      <c r="L89" s="10"/>
      <c r="M89" s="10"/>
      <c r="N89" s="10"/>
      <c r="O89" s="10"/>
      <c r="P89" s="10"/>
      <c r="Q89" s="10"/>
      <c r="R89" s="10"/>
    </row>
    <row r="90" spans="2:18" s="9" customFormat="1" ht="15" x14ac:dyDescent="0.25">
      <c r="B90" s="15"/>
      <c r="C90" s="7"/>
      <c r="D90" s="17" t="s">
        <v>97</v>
      </c>
      <c r="E90" s="17" t="s">
        <v>231</v>
      </c>
      <c r="F90" s="18"/>
      <c r="H90" s="10"/>
      <c r="I90" s="10"/>
      <c r="J90" s="11"/>
      <c r="K90" s="11"/>
      <c r="L90" s="10"/>
      <c r="M90" s="10"/>
      <c r="N90" s="10"/>
      <c r="O90" s="10"/>
      <c r="P90" s="10"/>
      <c r="Q90" s="10"/>
      <c r="R90" s="10"/>
    </row>
    <row r="91" spans="2:18" s="9" customFormat="1" ht="15" x14ac:dyDescent="0.25">
      <c r="B91" s="15"/>
      <c r="C91" s="7"/>
      <c r="D91" s="17" t="s">
        <v>98</v>
      </c>
      <c r="E91" s="17" t="s">
        <v>232</v>
      </c>
      <c r="F91" s="18"/>
      <c r="H91" s="10"/>
      <c r="I91" s="10"/>
      <c r="J91" s="11"/>
      <c r="K91" s="11"/>
      <c r="L91" s="10"/>
      <c r="M91" s="10"/>
      <c r="N91" s="10"/>
      <c r="O91" s="10"/>
      <c r="P91" s="10"/>
      <c r="Q91" s="10"/>
      <c r="R91" s="10"/>
    </row>
    <row r="92" spans="2:18" s="9" customFormat="1" ht="15" x14ac:dyDescent="0.25">
      <c r="B92" s="15"/>
      <c r="C92" s="7"/>
      <c r="D92" s="17"/>
      <c r="E92" s="17" t="s">
        <v>191</v>
      </c>
      <c r="F92" s="18"/>
      <c r="H92" s="10"/>
      <c r="I92" s="10"/>
      <c r="J92" s="11"/>
      <c r="K92" s="11"/>
      <c r="L92" s="10"/>
      <c r="M92" s="10"/>
      <c r="N92" s="10"/>
      <c r="O92" s="10"/>
      <c r="P92" s="10"/>
      <c r="Q92" s="10"/>
      <c r="R92" s="10"/>
    </row>
    <row r="93" spans="2:18" ht="15.75" x14ac:dyDescent="0.25">
      <c r="B93" s="15"/>
      <c r="C93" s="34" t="s">
        <v>99</v>
      </c>
      <c r="D93" s="17" t="s">
        <v>100</v>
      </c>
      <c r="E93" s="17" t="s">
        <v>233</v>
      </c>
      <c r="F93" s="18"/>
    </row>
    <row r="94" spans="2:18" ht="15" x14ac:dyDescent="0.25">
      <c r="B94" s="15"/>
      <c r="C94" s="7"/>
      <c r="D94" s="17" t="s">
        <v>101</v>
      </c>
      <c r="E94" s="17" t="s">
        <v>234</v>
      </c>
      <c r="F94" s="18"/>
    </row>
    <row r="95" spans="2:18" ht="15" x14ac:dyDescent="0.25">
      <c r="B95" s="15"/>
      <c r="C95" s="7"/>
      <c r="D95" s="17" t="s">
        <v>102</v>
      </c>
      <c r="E95" s="17" t="s">
        <v>235</v>
      </c>
      <c r="F95" s="18"/>
    </row>
    <row r="96" spans="2:18" ht="15" x14ac:dyDescent="0.25">
      <c r="B96" s="15"/>
      <c r="C96" s="7"/>
      <c r="D96" s="17" t="s">
        <v>103</v>
      </c>
      <c r="E96" s="17" t="s">
        <v>236</v>
      </c>
      <c r="F96" s="18"/>
    </row>
    <row r="97" spans="2:18" ht="15" x14ac:dyDescent="0.25">
      <c r="B97" s="15"/>
      <c r="C97" s="7"/>
      <c r="D97" s="17" t="s">
        <v>104</v>
      </c>
      <c r="E97" s="17" t="s">
        <v>237</v>
      </c>
      <c r="F97" s="18"/>
    </row>
    <row r="98" spans="2:18" ht="15" x14ac:dyDescent="0.25">
      <c r="B98" s="15"/>
      <c r="C98" s="7"/>
      <c r="D98" s="17" t="s">
        <v>105</v>
      </c>
      <c r="E98" s="17" t="s">
        <v>238</v>
      </c>
      <c r="F98" s="18"/>
    </row>
    <row r="99" spans="2:18" ht="15" x14ac:dyDescent="0.25">
      <c r="B99" s="15"/>
      <c r="C99" s="7"/>
      <c r="D99" s="17" t="s">
        <v>106</v>
      </c>
      <c r="E99" s="17" t="s">
        <v>239</v>
      </c>
      <c r="F99" s="18"/>
    </row>
    <row r="100" spans="2:18" ht="15" x14ac:dyDescent="0.25">
      <c r="B100" s="15"/>
      <c r="C100" s="7"/>
      <c r="D100" s="17" t="s">
        <v>107</v>
      </c>
      <c r="E100" s="17" t="s">
        <v>240</v>
      </c>
      <c r="F100" s="18"/>
    </row>
    <row r="101" spans="2:18" ht="15" x14ac:dyDescent="0.25">
      <c r="B101" s="15"/>
      <c r="C101" s="7"/>
      <c r="D101" s="17" t="s">
        <v>108</v>
      </c>
      <c r="E101" s="17" t="s">
        <v>241</v>
      </c>
      <c r="F101" s="18"/>
    </row>
    <row r="102" spans="2:18" ht="15" x14ac:dyDescent="0.25">
      <c r="B102" s="15"/>
      <c r="C102" s="7"/>
      <c r="D102" s="17" t="s">
        <v>109</v>
      </c>
      <c r="E102" s="17" t="s">
        <v>242</v>
      </c>
      <c r="F102" s="18"/>
    </row>
    <row r="103" spans="2:18" ht="15" x14ac:dyDescent="0.25">
      <c r="B103" s="15">
        <f>B48</f>
        <v>0</v>
      </c>
      <c r="C103" s="7"/>
      <c r="D103" s="17" t="s">
        <v>110</v>
      </c>
      <c r="E103" s="17" t="s">
        <v>243</v>
      </c>
      <c r="F103" s="18"/>
    </row>
    <row r="104" spans="2:18" ht="15" x14ac:dyDescent="0.25">
      <c r="B104" s="15"/>
      <c r="C104" s="7"/>
      <c r="D104" s="17"/>
      <c r="E104" s="35"/>
      <c r="F104" s="29"/>
    </row>
    <row r="105" spans="2:18" ht="15" x14ac:dyDescent="0.25">
      <c r="B105" s="15" t="str">
        <f>B65</f>
        <v>Cortical Screws</v>
      </c>
      <c r="C105" s="27" t="str">
        <f>"Total ("&amp;B105&amp;")"</f>
        <v>Total (Cortical Screws)</v>
      </c>
      <c r="D105" s="28"/>
      <c r="E105" s="28"/>
      <c r="F105" s="29">
        <f>SUM(F104:INDEX(F$1:F104,MATCH($B105,F$1:F104,0)))</f>
        <v>0</v>
      </c>
    </row>
    <row r="106" spans="2:18" ht="15" x14ac:dyDescent="0.25">
      <c r="B106" s="30"/>
      <c r="C106" s="36"/>
      <c r="D106" s="17"/>
      <c r="E106" s="35"/>
      <c r="F106" s="37"/>
    </row>
    <row r="107" spans="2:18" ht="15" x14ac:dyDescent="0.25">
      <c r="B107" s="30"/>
      <c r="C107" s="36"/>
      <c r="D107" s="17"/>
      <c r="E107" s="35"/>
      <c r="F107" s="37"/>
    </row>
    <row r="108" spans="2:18" ht="15" x14ac:dyDescent="0.25">
      <c r="B108" s="12" t="s">
        <v>111</v>
      </c>
      <c r="C108" s="7"/>
      <c r="D108" s="17"/>
      <c r="E108" s="17"/>
      <c r="F108" s="32" t="str">
        <f>$B108</f>
        <v>Instruments</v>
      </c>
    </row>
    <row r="109" spans="2:18" ht="15" x14ac:dyDescent="0.25">
      <c r="B109" s="15"/>
      <c r="C109" s="7"/>
      <c r="D109" s="17"/>
      <c r="E109" s="17" t="s">
        <v>191</v>
      </c>
      <c r="F109" s="18"/>
    </row>
    <row r="110" spans="2:18" s="9" customFormat="1" ht="15" x14ac:dyDescent="0.25">
      <c r="B110" s="15"/>
      <c r="C110" s="7" t="s">
        <v>112</v>
      </c>
      <c r="D110" s="17" t="s">
        <v>113</v>
      </c>
      <c r="E110" s="17" t="s">
        <v>244</v>
      </c>
      <c r="F110" s="18"/>
      <c r="H110" s="10"/>
      <c r="I110" s="10"/>
      <c r="J110" s="11"/>
      <c r="K110" s="11"/>
      <c r="L110" s="10"/>
      <c r="M110" s="10"/>
      <c r="N110" s="10"/>
      <c r="O110" s="10"/>
      <c r="P110" s="10"/>
      <c r="Q110" s="10"/>
      <c r="R110" s="10"/>
    </row>
    <row r="111" spans="2:18" s="9" customFormat="1" ht="15" x14ac:dyDescent="0.25">
      <c r="B111" s="15"/>
      <c r="C111" s="7"/>
      <c r="D111" s="17" t="s">
        <v>114</v>
      </c>
      <c r="E111" s="17" t="s">
        <v>245</v>
      </c>
      <c r="F111" s="18"/>
      <c r="H111" s="10"/>
      <c r="I111" s="10"/>
      <c r="J111" s="11"/>
      <c r="K111" s="11"/>
      <c r="L111" s="10"/>
      <c r="M111" s="10"/>
      <c r="N111" s="10"/>
      <c r="O111" s="10"/>
      <c r="P111" s="10"/>
      <c r="Q111" s="10"/>
      <c r="R111" s="10"/>
    </row>
    <row r="112" spans="2:18" s="9" customFormat="1" ht="15" x14ac:dyDescent="0.25">
      <c r="B112" s="15"/>
      <c r="C112" s="7"/>
      <c r="D112" s="17" t="s">
        <v>115</v>
      </c>
      <c r="E112" s="17" t="s">
        <v>246</v>
      </c>
      <c r="F112" s="18"/>
      <c r="H112" s="10"/>
      <c r="I112" s="10"/>
      <c r="J112" s="11"/>
      <c r="K112" s="11"/>
      <c r="L112" s="10"/>
      <c r="M112" s="10"/>
      <c r="N112" s="10"/>
      <c r="O112" s="10"/>
      <c r="P112" s="10"/>
      <c r="Q112" s="10"/>
      <c r="R112" s="10"/>
    </row>
    <row r="113" spans="2:18" s="9" customFormat="1" ht="15" x14ac:dyDescent="0.25">
      <c r="B113" s="15"/>
      <c r="C113" s="7"/>
      <c r="D113" s="17"/>
      <c r="E113" s="17"/>
      <c r="F113" s="18"/>
      <c r="H113" s="10"/>
      <c r="I113" s="10"/>
      <c r="J113" s="11"/>
      <c r="K113" s="11"/>
      <c r="L113" s="10"/>
      <c r="M113" s="10"/>
      <c r="N113" s="10"/>
      <c r="O113" s="10"/>
      <c r="P113" s="10"/>
      <c r="Q113" s="10"/>
      <c r="R113" s="10"/>
    </row>
    <row r="114" spans="2:18" s="9" customFormat="1" ht="15" x14ac:dyDescent="0.25">
      <c r="B114" s="15"/>
      <c r="C114" s="7" t="s">
        <v>116</v>
      </c>
      <c r="D114" s="17" t="s">
        <v>117</v>
      </c>
      <c r="E114" s="17" t="s">
        <v>247</v>
      </c>
      <c r="F114" s="18"/>
      <c r="H114" s="10"/>
      <c r="I114" s="10"/>
      <c r="J114" s="11"/>
      <c r="K114" s="11"/>
      <c r="L114" s="10"/>
      <c r="M114" s="10"/>
      <c r="N114" s="10"/>
      <c r="O114" s="10"/>
      <c r="P114" s="10"/>
      <c r="Q114" s="10"/>
      <c r="R114" s="10"/>
    </row>
    <row r="115" spans="2:18" s="9" customFormat="1" ht="15" x14ac:dyDescent="0.25">
      <c r="B115" s="15"/>
      <c r="C115" s="7"/>
      <c r="D115" s="17" t="s">
        <v>118</v>
      </c>
      <c r="E115" s="17" t="s">
        <v>248</v>
      </c>
      <c r="F115" s="18"/>
      <c r="H115" s="10"/>
      <c r="I115" s="10"/>
      <c r="J115" s="11"/>
      <c r="K115" s="11"/>
      <c r="L115" s="10"/>
      <c r="M115" s="10"/>
      <c r="N115" s="10"/>
      <c r="O115" s="10"/>
      <c r="P115" s="10"/>
      <c r="Q115" s="10"/>
      <c r="R115" s="10"/>
    </row>
    <row r="116" spans="2:18" s="9" customFormat="1" ht="15" x14ac:dyDescent="0.25">
      <c r="B116" s="15"/>
      <c r="C116" s="7"/>
      <c r="D116" s="17" t="s">
        <v>119</v>
      </c>
      <c r="E116" s="17" t="s">
        <v>249</v>
      </c>
      <c r="F116" s="18"/>
      <c r="H116" s="10"/>
      <c r="I116" s="10"/>
      <c r="J116" s="11"/>
      <c r="K116" s="11"/>
      <c r="L116" s="10"/>
      <c r="M116" s="10"/>
      <c r="N116" s="10"/>
      <c r="O116" s="10"/>
      <c r="P116" s="10"/>
      <c r="Q116" s="10"/>
      <c r="R116" s="10"/>
    </row>
    <row r="117" spans="2:18" s="9" customFormat="1" ht="15" x14ac:dyDescent="0.25">
      <c r="B117" s="15"/>
      <c r="C117" s="7"/>
      <c r="D117" s="17" t="s">
        <v>120</v>
      </c>
      <c r="E117" s="17" t="s">
        <v>250</v>
      </c>
      <c r="F117" s="18"/>
      <c r="H117" s="10"/>
      <c r="I117" s="10"/>
      <c r="J117" s="11"/>
      <c r="K117" s="11"/>
      <c r="L117" s="10"/>
      <c r="M117" s="10"/>
      <c r="N117" s="10"/>
      <c r="O117" s="10"/>
      <c r="P117" s="10"/>
      <c r="Q117" s="10"/>
      <c r="R117" s="10"/>
    </row>
    <row r="118" spans="2:18" s="9" customFormat="1" ht="15" x14ac:dyDescent="0.25">
      <c r="B118" s="15"/>
      <c r="C118" s="7"/>
      <c r="D118" s="17" t="s">
        <v>121</v>
      </c>
      <c r="E118" s="17" t="s">
        <v>251</v>
      </c>
      <c r="F118" s="18"/>
      <c r="H118" s="10"/>
      <c r="I118" s="10"/>
      <c r="J118" s="11"/>
      <c r="K118" s="11"/>
      <c r="L118" s="10"/>
      <c r="M118" s="10"/>
      <c r="N118" s="10"/>
      <c r="O118" s="10"/>
      <c r="P118" s="10"/>
      <c r="Q118" s="10"/>
      <c r="R118" s="10"/>
    </row>
    <row r="119" spans="2:18" s="9" customFormat="1" ht="15" x14ac:dyDescent="0.25">
      <c r="B119" s="15"/>
      <c r="C119" s="7"/>
      <c r="D119" s="17" t="s">
        <v>122</v>
      </c>
      <c r="E119" s="17" t="s">
        <v>252</v>
      </c>
      <c r="F119" s="18"/>
      <c r="H119" s="10"/>
      <c r="I119" s="10"/>
      <c r="J119" s="11"/>
      <c r="K119" s="11"/>
      <c r="L119" s="10"/>
      <c r="M119" s="10"/>
      <c r="N119" s="10"/>
      <c r="O119" s="10"/>
      <c r="P119" s="10"/>
      <c r="Q119" s="10"/>
      <c r="R119" s="10"/>
    </row>
    <row r="120" spans="2:18" s="9" customFormat="1" ht="15" x14ac:dyDescent="0.25">
      <c r="B120" s="15"/>
      <c r="C120" s="7"/>
      <c r="D120" s="17" t="s">
        <v>123</v>
      </c>
      <c r="E120" s="17" t="s">
        <v>253</v>
      </c>
      <c r="F120" s="18"/>
      <c r="H120" s="10"/>
      <c r="I120" s="10"/>
      <c r="J120" s="11"/>
      <c r="K120" s="11"/>
      <c r="L120" s="10"/>
      <c r="M120" s="10"/>
      <c r="N120" s="10"/>
      <c r="O120" s="10"/>
      <c r="P120" s="10"/>
      <c r="Q120" s="10"/>
      <c r="R120" s="10"/>
    </row>
    <row r="121" spans="2:18" s="9" customFormat="1" ht="15" x14ac:dyDescent="0.25">
      <c r="B121" s="15"/>
      <c r="C121" s="7"/>
      <c r="D121" s="17" t="s">
        <v>124</v>
      </c>
      <c r="E121" s="17" t="s">
        <v>254</v>
      </c>
      <c r="F121" s="18"/>
      <c r="H121" s="10"/>
      <c r="I121" s="10"/>
      <c r="J121" s="11"/>
      <c r="K121" s="11"/>
      <c r="L121" s="10"/>
      <c r="M121" s="10"/>
      <c r="N121" s="10"/>
      <c r="O121" s="10"/>
      <c r="P121" s="10"/>
      <c r="Q121" s="10"/>
      <c r="R121" s="10"/>
    </row>
    <row r="122" spans="2:18" s="9" customFormat="1" ht="15" x14ac:dyDescent="0.25">
      <c r="B122" s="15"/>
      <c r="C122" s="7"/>
      <c r="D122" s="17" t="s">
        <v>125</v>
      </c>
      <c r="E122" s="17" t="s">
        <v>255</v>
      </c>
      <c r="F122" s="18"/>
      <c r="H122" s="10"/>
      <c r="I122" s="10"/>
      <c r="J122" s="11"/>
      <c r="K122" s="11"/>
      <c r="L122" s="10"/>
      <c r="M122" s="10"/>
      <c r="N122" s="10"/>
      <c r="O122" s="10"/>
      <c r="P122" s="10"/>
      <c r="Q122" s="10"/>
      <c r="R122" s="10"/>
    </row>
    <row r="123" spans="2:18" s="9" customFormat="1" ht="15" x14ac:dyDescent="0.25">
      <c r="B123" s="15"/>
      <c r="C123" s="7"/>
      <c r="D123" s="17" t="s">
        <v>126</v>
      </c>
      <c r="E123" s="17" t="s">
        <v>256</v>
      </c>
      <c r="F123" s="18"/>
      <c r="H123" s="10"/>
      <c r="I123" s="10"/>
      <c r="J123" s="11"/>
      <c r="K123" s="11"/>
      <c r="L123" s="10"/>
      <c r="M123" s="10"/>
      <c r="N123" s="10"/>
      <c r="O123" s="10"/>
      <c r="P123" s="10"/>
      <c r="Q123" s="10"/>
      <c r="R123" s="10"/>
    </row>
    <row r="124" spans="2:18" s="9" customFormat="1" ht="15" x14ac:dyDescent="0.25">
      <c r="B124" s="15"/>
      <c r="C124" s="7"/>
      <c r="D124" s="17" t="s">
        <v>127</v>
      </c>
      <c r="E124" s="17" t="s">
        <v>257</v>
      </c>
      <c r="F124" s="18"/>
      <c r="H124" s="10"/>
      <c r="I124" s="10"/>
      <c r="J124" s="11"/>
      <c r="K124" s="11"/>
      <c r="L124" s="10"/>
      <c r="M124" s="10"/>
      <c r="N124" s="10"/>
      <c r="O124" s="10"/>
      <c r="P124" s="10"/>
      <c r="Q124" s="10"/>
      <c r="R124" s="10"/>
    </row>
    <row r="125" spans="2:18" s="9" customFormat="1" ht="15" x14ac:dyDescent="0.25">
      <c r="B125" s="15"/>
      <c r="C125" s="7"/>
      <c r="D125" s="17" t="s">
        <v>128</v>
      </c>
      <c r="E125" s="17" t="s">
        <v>258</v>
      </c>
      <c r="F125" s="18"/>
      <c r="H125" s="10"/>
      <c r="I125" s="10"/>
      <c r="J125" s="11"/>
      <c r="K125" s="11"/>
      <c r="L125" s="10"/>
      <c r="M125" s="10"/>
      <c r="N125" s="10"/>
      <c r="O125" s="10"/>
      <c r="P125" s="10"/>
      <c r="Q125" s="10"/>
      <c r="R125" s="10"/>
    </row>
    <row r="126" spans="2:18" s="9" customFormat="1" ht="15" x14ac:dyDescent="0.25">
      <c r="B126" s="15"/>
      <c r="C126" s="7"/>
      <c r="D126" s="17" t="s">
        <v>129</v>
      </c>
      <c r="E126" s="17" t="s">
        <v>259</v>
      </c>
      <c r="F126" s="18"/>
      <c r="H126" s="10"/>
      <c r="I126" s="10"/>
      <c r="J126" s="11"/>
      <c r="K126" s="11"/>
      <c r="L126" s="10"/>
      <c r="M126" s="10"/>
      <c r="N126" s="10"/>
      <c r="O126" s="10"/>
      <c r="P126" s="10"/>
      <c r="Q126" s="10"/>
      <c r="R126" s="10"/>
    </row>
    <row r="127" spans="2:18" s="9" customFormat="1" ht="15" x14ac:dyDescent="0.25">
      <c r="B127" s="15"/>
      <c r="C127" s="7"/>
      <c r="D127" s="17" t="s">
        <v>130</v>
      </c>
      <c r="E127" s="17" t="s">
        <v>260</v>
      </c>
      <c r="F127" s="18"/>
      <c r="H127" s="10"/>
      <c r="I127" s="10"/>
      <c r="J127" s="11"/>
      <c r="K127" s="11"/>
      <c r="L127" s="10"/>
      <c r="M127" s="10"/>
      <c r="N127" s="10"/>
      <c r="O127" s="10"/>
      <c r="P127" s="10"/>
      <c r="Q127" s="10"/>
      <c r="R127" s="10"/>
    </row>
    <row r="128" spans="2:18" s="9" customFormat="1" ht="15" x14ac:dyDescent="0.25">
      <c r="B128" s="15"/>
      <c r="C128" s="7"/>
      <c r="D128" s="17" t="s">
        <v>131</v>
      </c>
      <c r="E128" s="17" t="s">
        <v>261</v>
      </c>
      <c r="F128" s="18"/>
      <c r="H128" s="10"/>
      <c r="I128" s="10"/>
      <c r="J128" s="11"/>
      <c r="K128" s="11"/>
      <c r="L128" s="10"/>
      <c r="M128" s="10"/>
      <c r="N128" s="10"/>
      <c r="O128" s="10"/>
      <c r="P128" s="10"/>
      <c r="Q128" s="10"/>
      <c r="R128" s="10"/>
    </row>
    <row r="129" spans="2:18" s="9" customFormat="1" ht="15" x14ac:dyDescent="0.25">
      <c r="B129" s="15"/>
      <c r="C129" s="7"/>
      <c r="D129" s="17" t="s">
        <v>132</v>
      </c>
      <c r="E129" s="17" t="s">
        <v>262</v>
      </c>
      <c r="F129" s="18"/>
      <c r="H129" s="10"/>
      <c r="I129" s="10"/>
      <c r="J129" s="11"/>
      <c r="K129" s="11"/>
      <c r="L129" s="10"/>
      <c r="M129" s="10"/>
      <c r="N129" s="10"/>
      <c r="O129" s="10"/>
      <c r="P129" s="10"/>
      <c r="Q129" s="10"/>
      <c r="R129" s="10"/>
    </row>
    <row r="130" spans="2:18" s="9" customFormat="1" ht="15" x14ac:dyDescent="0.25">
      <c r="B130" s="15"/>
      <c r="C130" s="7"/>
      <c r="D130" s="17"/>
      <c r="E130" s="17"/>
      <c r="F130" s="18"/>
      <c r="H130" s="10"/>
      <c r="I130" s="10"/>
      <c r="J130" s="11"/>
      <c r="K130" s="11"/>
      <c r="L130" s="10"/>
      <c r="M130" s="10"/>
      <c r="N130" s="10"/>
      <c r="O130" s="10"/>
      <c r="P130" s="10"/>
      <c r="Q130" s="10"/>
      <c r="R130" s="10"/>
    </row>
    <row r="131" spans="2:18" s="9" customFormat="1" ht="15" x14ac:dyDescent="0.25">
      <c r="B131" s="15"/>
      <c r="C131" s="7" t="s">
        <v>111</v>
      </c>
      <c r="D131" s="17" t="s">
        <v>133</v>
      </c>
      <c r="E131" s="17" t="s">
        <v>263</v>
      </c>
      <c r="F131" s="18"/>
      <c r="H131" s="10"/>
      <c r="I131" s="10"/>
      <c r="J131" s="11"/>
      <c r="K131" s="11"/>
      <c r="L131" s="10"/>
      <c r="M131" s="10"/>
      <c r="N131" s="10"/>
      <c r="O131" s="10"/>
      <c r="P131" s="10"/>
      <c r="Q131" s="10"/>
      <c r="R131" s="10"/>
    </row>
    <row r="132" spans="2:18" s="9" customFormat="1" ht="15" x14ac:dyDescent="0.25">
      <c r="B132" s="15"/>
      <c r="C132" s="7"/>
      <c r="D132" s="17" t="s">
        <v>134</v>
      </c>
      <c r="E132" s="17" t="s">
        <v>264</v>
      </c>
      <c r="F132" s="18"/>
      <c r="H132" s="10"/>
      <c r="I132" s="10"/>
      <c r="J132" s="11"/>
      <c r="K132" s="11"/>
      <c r="L132" s="10"/>
      <c r="M132" s="10"/>
      <c r="N132" s="10"/>
      <c r="O132" s="10"/>
      <c r="P132" s="10"/>
      <c r="Q132" s="10"/>
      <c r="R132" s="10"/>
    </row>
    <row r="133" spans="2:18" s="9" customFormat="1" ht="15" x14ac:dyDescent="0.25">
      <c r="B133" s="15"/>
      <c r="C133" s="7"/>
      <c r="D133" s="17" t="s">
        <v>135</v>
      </c>
      <c r="E133" s="17" t="s">
        <v>265</v>
      </c>
      <c r="F133" s="18"/>
      <c r="H133" s="10"/>
      <c r="I133" s="10"/>
      <c r="J133" s="11"/>
      <c r="K133" s="11"/>
      <c r="L133" s="10"/>
      <c r="M133" s="10"/>
      <c r="N133" s="10"/>
      <c r="O133" s="10"/>
      <c r="P133" s="10"/>
      <c r="Q133" s="10"/>
      <c r="R133" s="10"/>
    </row>
    <row r="134" spans="2:18" s="9" customFormat="1" ht="15" x14ac:dyDescent="0.25">
      <c r="B134" s="15"/>
      <c r="C134" s="7"/>
      <c r="D134" s="17" t="s">
        <v>136</v>
      </c>
      <c r="E134" s="17" t="s">
        <v>266</v>
      </c>
      <c r="F134" s="18"/>
      <c r="H134" s="10"/>
      <c r="I134" s="10"/>
      <c r="J134" s="11"/>
      <c r="K134" s="11"/>
      <c r="L134" s="10"/>
      <c r="M134" s="10"/>
      <c r="N134" s="10"/>
      <c r="O134" s="10"/>
      <c r="P134" s="10"/>
      <c r="Q134" s="10"/>
      <c r="R134" s="10"/>
    </row>
    <row r="135" spans="2:18" s="9" customFormat="1" ht="15" x14ac:dyDescent="0.25">
      <c r="B135" s="15"/>
      <c r="C135" s="7"/>
      <c r="D135" s="17" t="s">
        <v>137</v>
      </c>
      <c r="E135" s="17" t="s">
        <v>267</v>
      </c>
      <c r="F135" s="18"/>
      <c r="H135" s="10"/>
      <c r="I135" s="10"/>
      <c r="J135" s="11"/>
      <c r="K135" s="11"/>
      <c r="L135" s="10"/>
      <c r="M135" s="10"/>
      <c r="N135" s="10"/>
      <c r="O135" s="10"/>
      <c r="P135" s="10"/>
      <c r="Q135" s="10"/>
      <c r="R135" s="10"/>
    </row>
    <row r="136" spans="2:18" s="9" customFormat="1" ht="15" x14ac:dyDescent="0.25">
      <c r="B136" s="15"/>
      <c r="C136" s="7"/>
      <c r="D136" s="17" t="s">
        <v>138</v>
      </c>
      <c r="E136" s="17" t="s">
        <v>268</v>
      </c>
      <c r="F136" s="18"/>
      <c r="H136" s="10"/>
      <c r="I136" s="10"/>
      <c r="J136" s="11"/>
      <c r="K136" s="11"/>
      <c r="L136" s="10"/>
      <c r="M136" s="10"/>
      <c r="N136" s="10"/>
      <c r="O136" s="10"/>
      <c r="P136" s="10"/>
      <c r="Q136" s="10"/>
      <c r="R136" s="10"/>
    </row>
    <row r="137" spans="2:18" s="9" customFormat="1" ht="15" x14ac:dyDescent="0.25">
      <c r="B137" s="15"/>
      <c r="C137" s="7"/>
      <c r="D137" s="17" t="s">
        <v>139</v>
      </c>
      <c r="E137" s="17" t="s">
        <v>269</v>
      </c>
      <c r="F137" s="18"/>
      <c r="H137" s="10"/>
      <c r="I137" s="10"/>
      <c r="J137" s="11"/>
      <c r="K137" s="11"/>
      <c r="L137" s="10"/>
      <c r="M137" s="10"/>
      <c r="N137" s="10"/>
      <c r="O137" s="10"/>
      <c r="P137" s="10"/>
      <c r="Q137" s="10"/>
      <c r="R137" s="10"/>
    </row>
    <row r="138" spans="2:18" s="9" customFormat="1" ht="15" x14ac:dyDescent="0.25">
      <c r="B138" s="15"/>
      <c r="C138" s="7"/>
      <c r="D138" s="17" t="s">
        <v>140</v>
      </c>
      <c r="E138" s="17" t="s">
        <v>270</v>
      </c>
      <c r="F138" s="18"/>
      <c r="H138" s="10"/>
      <c r="I138" s="10"/>
      <c r="J138" s="11"/>
      <c r="K138" s="11"/>
      <c r="L138" s="10"/>
      <c r="M138" s="10"/>
      <c r="N138" s="10"/>
      <c r="O138" s="10"/>
      <c r="P138" s="10"/>
      <c r="Q138" s="10"/>
      <c r="R138" s="10"/>
    </row>
    <row r="139" spans="2:18" s="9" customFormat="1" ht="15" x14ac:dyDescent="0.25">
      <c r="B139" s="15"/>
      <c r="C139" s="7"/>
      <c r="D139" s="17" t="s">
        <v>141</v>
      </c>
      <c r="E139" s="17" t="s">
        <v>271</v>
      </c>
      <c r="F139" s="18"/>
      <c r="H139" s="10"/>
      <c r="I139" s="10"/>
      <c r="J139" s="11"/>
      <c r="K139" s="11"/>
      <c r="L139" s="10"/>
      <c r="M139" s="10"/>
      <c r="N139" s="10"/>
      <c r="O139" s="10"/>
      <c r="P139" s="10"/>
      <c r="Q139" s="10"/>
      <c r="R139" s="10"/>
    </row>
    <row r="140" spans="2:18" s="9" customFormat="1" ht="15" x14ac:dyDescent="0.25">
      <c r="B140" s="15"/>
      <c r="C140" s="7"/>
      <c r="D140" s="17"/>
      <c r="E140" s="17" t="s">
        <v>191</v>
      </c>
      <c r="F140" s="18"/>
      <c r="H140" s="10"/>
      <c r="I140" s="10"/>
      <c r="J140" s="11"/>
      <c r="K140" s="11"/>
      <c r="L140" s="10"/>
      <c r="M140" s="10"/>
      <c r="N140" s="10"/>
      <c r="O140" s="10"/>
      <c r="P140" s="10"/>
      <c r="Q140" s="10"/>
      <c r="R140" s="10"/>
    </row>
    <row r="141" spans="2:18" s="9" customFormat="1" ht="15" x14ac:dyDescent="0.25">
      <c r="B141" s="15"/>
      <c r="C141" s="7" t="s">
        <v>142</v>
      </c>
      <c r="D141" s="17" t="s">
        <v>143</v>
      </c>
      <c r="E141" s="17" t="s">
        <v>272</v>
      </c>
      <c r="F141" s="18"/>
      <c r="H141" s="10"/>
      <c r="I141" s="10"/>
      <c r="J141" s="11"/>
      <c r="K141" s="11"/>
      <c r="L141" s="10"/>
      <c r="M141" s="10"/>
      <c r="N141" s="10"/>
      <c r="O141" s="10"/>
      <c r="P141" s="10"/>
      <c r="Q141" s="10"/>
      <c r="R141" s="10"/>
    </row>
    <row r="142" spans="2:18" s="9" customFormat="1" ht="15" x14ac:dyDescent="0.2">
      <c r="B142" s="15"/>
      <c r="C142" s="36"/>
      <c r="D142" s="17" t="s">
        <v>144</v>
      </c>
      <c r="E142" s="17" t="s">
        <v>273</v>
      </c>
      <c r="F142" s="18"/>
      <c r="H142" s="10"/>
      <c r="I142" s="10"/>
      <c r="J142" s="11"/>
      <c r="K142" s="11"/>
      <c r="L142" s="10"/>
      <c r="M142" s="10"/>
      <c r="N142" s="10"/>
      <c r="O142" s="10"/>
      <c r="P142" s="10"/>
      <c r="Q142" s="10"/>
      <c r="R142" s="10"/>
    </row>
    <row r="143" spans="2:18" s="9" customFormat="1" ht="15" x14ac:dyDescent="0.25">
      <c r="B143" s="15"/>
      <c r="C143" s="7"/>
      <c r="D143" s="17" t="s">
        <v>145</v>
      </c>
      <c r="E143" s="17" t="s">
        <v>274</v>
      </c>
      <c r="F143" s="18"/>
      <c r="H143" s="10"/>
      <c r="I143" s="10"/>
      <c r="J143" s="11"/>
      <c r="K143" s="11"/>
      <c r="L143" s="10"/>
      <c r="M143" s="10"/>
      <c r="N143" s="10"/>
      <c r="O143" s="10"/>
      <c r="P143" s="10"/>
      <c r="Q143" s="10"/>
      <c r="R143" s="10"/>
    </row>
    <row r="144" spans="2:18" s="9" customFormat="1" ht="15" x14ac:dyDescent="0.25">
      <c r="B144" s="15"/>
      <c r="C144" s="7"/>
      <c r="D144" s="17" t="s">
        <v>146</v>
      </c>
      <c r="E144" s="17" t="s">
        <v>275</v>
      </c>
      <c r="F144" s="18"/>
      <c r="H144" s="10"/>
      <c r="I144" s="10"/>
      <c r="J144" s="11"/>
      <c r="K144" s="11"/>
      <c r="L144" s="10"/>
      <c r="M144" s="10"/>
      <c r="N144" s="10"/>
      <c r="O144" s="10"/>
      <c r="P144" s="10"/>
      <c r="Q144" s="10"/>
      <c r="R144" s="10"/>
    </row>
    <row r="145" spans="2:18" s="9" customFormat="1" ht="15" x14ac:dyDescent="0.25">
      <c r="B145" s="15"/>
      <c r="C145" s="7"/>
      <c r="D145" s="17" t="s">
        <v>147</v>
      </c>
      <c r="E145" s="17" t="s">
        <v>276</v>
      </c>
      <c r="F145" s="18"/>
      <c r="H145" s="10"/>
      <c r="I145" s="10"/>
      <c r="J145" s="11"/>
      <c r="K145" s="11"/>
      <c r="L145" s="10"/>
      <c r="M145" s="10"/>
      <c r="N145" s="10"/>
      <c r="O145" s="10"/>
      <c r="P145" s="10"/>
      <c r="Q145" s="10"/>
      <c r="R145" s="10"/>
    </row>
    <row r="146" spans="2:18" s="9" customFormat="1" ht="15" x14ac:dyDescent="0.25">
      <c r="B146" s="15"/>
      <c r="C146" s="7"/>
      <c r="D146" s="17" t="s">
        <v>148</v>
      </c>
      <c r="E146" s="17" t="s">
        <v>277</v>
      </c>
      <c r="F146" s="18"/>
      <c r="H146" s="10"/>
      <c r="I146" s="10"/>
      <c r="J146" s="11"/>
      <c r="K146" s="11"/>
      <c r="L146" s="10"/>
      <c r="M146" s="10"/>
      <c r="N146" s="10"/>
      <c r="O146" s="10"/>
      <c r="P146" s="10"/>
      <c r="Q146" s="10"/>
      <c r="R146" s="10"/>
    </row>
    <row r="147" spans="2:18" s="9" customFormat="1" ht="15" x14ac:dyDescent="0.25">
      <c r="B147" s="15"/>
      <c r="C147" s="7"/>
      <c r="D147" s="17" t="s">
        <v>149</v>
      </c>
      <c r="E147" s="17" t="s">
        <v>278</v>
      </c>
      <c r="F147" s="18"/>
      <c r="H147" s="10"/>
      <c r="I147" s="10"/>
      <c r="J147" s="11"/>
      <c r="K147" s="11"/>
      <c r="L147" s="10"/>
      <c r="M147" s="10"/>
      <c r="N147" s="10"/>
      <c r="O147" s="10"/>
      <c r="P147" s="10"/>
      <c r="Q147" s="10"/>
      <c r="R147" s="10"/>
    </row>
    <row r="148" spans="2:18" s="9" customFormat="1" ht="15" x14ac:dyDescent="0.25">
      <c r="B148" s="15"/>
      <c r="C148" s="7"/>
      <c r="D148" s="17" t="s">
        <v>150</v>
      </c>
      <c r="E148" s="17" t="s">
        <v>279</v>
      </c>
      <c r="F148" s="18"/>
      <c r="H148" s="10"/>
      <c r="I148" s="10"/>
      <c r="J148" s="11"/>
      <c r="K148" s="11"/>
      <c r="L148" s="10"/>
      <c r="M148" s="10"/>
      <c r="N148" s="10"/>
      <c r="O148" s="10"/>
      <c r="P148" s="10"/>
      <c r="Q148" s="10"/>
      <c r="R148" s="10"/>
    </row>
    <row r="149" spans="2:18" s="9" customFormat="1" ht="15" x14ac:dyDescent="0.25">
      <c r="B149" s="15"/>
      <c r="C149" s="7"/>
      <c r="D149" s="17" t="s">
        <v>151</v>
      </c>
      <c r="E149" s="17" t="s">
        <v>280</v>
      </c>
      <c r="F149" s="18"/>
      <c r="H149" s="10"/>
      <c r="I149" s="10"/>
      <c r="J149" s="11"/>
      <c r="K149" s="11"/>
      <c r="L149" s="10"/>
      <c r="M149" s="10"/>
      <c r="N149" s="10"/>
      <c r="O149" s="10"/>
      <c r="P149" s="10"/>
      <c r="Q149" s="10"/>
      <c r="R149" s="10"/>
    </row>
    <row r="150" spans="2:18" s="9" customFormat="1" ht="15" x14ac:dyDescent="0.25">
      <c r="B150" s="15"/>
      <c r="C150" s="7"/>
      <c r="D150" s="17"/>
      <c r="E150" s="17"/>
      <c r="F150" s="18"/>
      <c r="H150" s="10"/>
      <c r="I150" s="10"/>
      <c r="J150" s="11"/>
      <c r="K150" s="11"/>
      <c r="L150" s="10"/>
      <c r="M150" s="10"/>
      <c r="N150" s="10"/>
      <c r="O150" s="10"/>
      <c r="P150" s="10"/>
      <c r="Q150" s="10"/>
      <c r="R150" s="10"/>
    </row>
    <row r="151" spans="2:18" s="9" customFormat="1" ht="15" x14ac:dyDescent="0.25">
      <c r="B151" s="15" t="str">
        <f>B108</f>
        <v>Instruments</v>
      </c>
      <c r="C151" s="27" t="str">
        <f>"Total ("&amp;B151&amp;")"</f>
        <v>Total (Instruments)</v>
      </c>
      <c r="D151" s="28"/>
      <c r="E151" s="28"/>
      <c r="F151" s="29">
        <f>SUM(F150:INDEX(F$1:F150,MATCH($B151,F$1:F150,0)))</f>
        <v>0</v>
      </c>
      <c r="H151" s="10"/>
      <c r="I151" s="10"/>
      <c r="J151" s="11"/>
      <c r="K151" s="11"/>
      <c r="L151" s="10"/>
      <c r="M151" s="10"/>
      <c r="N151" s="10"/>
      <c r="O151" s="10"/>
      <c r="P151" s="10"/>
      <c r="Q151" s="10"/>
      <c r="R151" s="10"/>
    </row>
    <row r="152" spans="2:18" ht="15" x14ac:dyDescent="0.25">
      <c r="B152" s="6"/>
      <c r="C152" s="7"/>
      <c r="D152" s="6"/>
      <c r="E152" s="6"/>
      <c r="F152" s="6"/>
    </row>
    <row r="153" spans="2:18" s="9" customFormat="1" ht="15" x14ac:dyDescent="0.25">
      <c r="B153" s="6"/>
      <c r="C153" s="38" t="s">
        <v>152</v>
      </c>
      <c r="D153" s="39"/>
      <c r="E153" s="6"/>
      <c r="F153" s="40"/>
      <c r="H153" s="10"/>
      <c r="I153" s="10"/>
      <c r="J153" s="11"/>
      <c r="K153" s="11"/>
      <c r="L153" s="10"/>
      <c r="M153" s="10"/>
      <c r="N153" s="10"/>
      <c r="O153" s="10"/>
      <c r="P153" s="10"/>
      <c r="Q153" s="10"/>
      <c r="R153" s="10"/>
    </row>
    <row r="154" spans="2:18" s="9" customFormat="1" ht="14.25" x14ac:dyDescent="0.2">
      <c r="B154" s="6"/>
      <c r="C154" s="39"/>
      <c r="D154" s="39"/>
      <c r="E154" s="6"/>
      <c r="F154" s="40"/>
      <c r="H154" s="10"/>
      <c r="I154" s="10"/>
      <c r="J154" s="11"/>
      <c r="K154" s="11"/>
      <c r="L154" s="10"/>
      <c r="M154" s="10"/>
      <c r="N154" s="10"/>
      <c r="O154" s="10"/>
      <c r="P154" s="10"/>
      <c r="Q154" s="10"/>
      <c r="R154" s="10"/>
    </row>
    <row r="155" spans="2:18" s="9" customFormat="1" ht="14.25" x14ac:dyDescent="0.2">
      <c r="B155" s="6"/>
      <c r="C155" s="39" t="s">
        <v>153</v>
      </c>
      <c r="D155" s="44"/>
      <c r="E155" s="44"/>
      <c r="F155" s="41" t="s">
        <v>154</v>
      </c>
      <c r="H155" s="10"/>
      <c r="I155" s="10"/>
      <c r="J155" s="11"/>
      <c r="K155" s="11"/>
      <c r="L155" s="10"/>
      <c r="M155" s="10"/>
      <c r="N155" s="10"/>
      <c r="O155" s="10"/>
      <c r="P155" s="10"/>
      <c r="Q155" s="10"/>
      <c r="R155" s="10"/>
    </row>
    <row r="156" spans="2:18" s="9" customFormat="1" ht="14.25" x14ac:dyDescent="0.2">
      <c r="B156" s="6"/>
      <c r="C156" s="39"/>
      <c r="D156" s="39"/>
      <c r="E156" s="6"/>
      <c r="F156" s="40"/>
      <c r="H156" s="10"/>
      <c r="I156" s="10"/>
      <c r="J156" s="11"/>
      <c r="K156" s="11"/>
      <c r="L156" s="10"/>
      <c r="M156" s="10"/>
      <c r="N156" s="10"/>
      <c r="O156" s="10"/>
      <c r="P156" s="10"/>
      <c r="Q156" s="10"/>
      <c r="R156" s="10"/>
    </row>
    <row r="157" spans="2:18" s="9" customFormat="1" ht="14.25" x14ac:dyDescent="0.2">
      <c r="B157" s="6"/>
      <c r="C157" s="39" t="s">
        <v>155</v>
      </c>
      <c r="D157" s="44"/>
      <c r="E157" s="44"/>
      <c r="F157" s="44"/>
      <c r="H157" s="10"/>
      <c r="I157" s="10"/>
      <c r="J157" s="11"/>
      <c r="K157" s="11"/>
      <c r="L157" s="10"/>
      <c r="M157" s="10"/>
      <c r="N157" s="10"/>
      <c r="O157" s="10"/>
      <c r="P157" s="10"/>
      <c r="Q157" s="10"/>
      <c r="R157" s="10"/>
    </row>
    <row r="158" spans="2:18" s="9" customFormat="1" ht="14.25" x14ac:dyDescent="0.2">
      <c r="B158" s="6"/>
      <c r="C158" s="39"/>
      <c r="D158" s="39"/>
      <c r="E158" s="6"/>
      <c r="F158" s="40"/>
      <c r="H158" s="10"/>
      <c r="I158" s="10"/>
      <c r="J158" s="11"/>
      <c r="K158" s="11"/>
      <c r="L158" s="10"/>
      <c r="M158" s="10"/>
      <c r="N158" s="10"/>
      <c r="O158" s="10"/>
      <c r="P158" s="10"/>
      <c r="Q158" s="10"/>
      <c r="R158" s="10"/>
    </row>
    <row r="159" spans="2:18" s="9" customFormat="1" ht="14.25" x14ac:dyDescent="0.2">
      <c r="B159" s="6"/>
      <c r="C159" s="39" t="s">
        <v>156</v>
      </c>
      <c r="D159" s="44"/>
      <c r="E159" s="44"/>
      <c r="F159" s="44"/>
      <c r="H159" s="10"/>
      <c r="I159" s="10"/>
      <c r="J159" s="11"/>
      <c r="K159" s="11"/>
      <c r="L159" s="10"/>
      <c r="M159" s="10"/>
      <c r="N159" s="10"/>
      <c r="O159" s="10"/>
      <c r="P159" s="10"/>
      <c r="Q159" s="10"/>
      <c r="R159" s="10"/>
    </row>
    <row r="160" spans="2:18" s="9" customFormat="1" ht="14.25" x14ac:dyDescent="0.2">
      <c r="B160" s="6"/>
      <c r="C160" s="39"/>
      <c r="D160" s="39"/>
      <c r="E160" s="6"/>
      <c r="F160" s="40"/>
      <c r="H160" s="10"/>
      <c r="I160" s="10"/>
      <c r="J160" s="11"/>
      <c r="K160" s="11"/>
      <c r="L160" s="10"/>
      <c r="M160" s="10"/>
      <c r="N160" s="10"/>
      <c r="O160" s="10"/>
      <c r="P160" s="10"/>
      <c r="Q160" s="10"/>
      <c r="R160" s="10"/>
    </row>
    <row r="161" spans="2:18" s="9" customFormat="1" ht="14.25" x14ac:dyDescent="0.2">
      <c r="B161" s="6"/>
      <c r="C161" s="39" t="s">
        <v>157</v>
      </c>
      <c r="D161" s="44"/>
      <c r="E161" s="44"/>
      <c r="F161" s="44"/>
      <c r="H161" s="10"/>
      <c r="I161" s="10"/>
      <c r="J161" s="11"/>
      <c r="K161" s="11"/>
      <c r="L161" s="10"/>
      <c r="M161" s="10"/>
      <c r="N161" s="10"/>
      <c r="O161" s="10"/>
      <c r="P161" s="10"/>
      <c r="Q161" s="10"/>
      <c r="R161" s="10"/>
    </row>
    <row r="162" spans="2:18" s="9" customFormat="1" ht="14.25" x14ac:dyDescent="0.2">
      <c r="B162" s="6"/>
      <c r="C162" s="39"/>
      <c r="D162" s="39"/>
      <c r="E162" s="6"/>
      <c r="F162" s="40"/>
      <c r="H162" s="10"/>
      <c r="I162" s="10"/>
      <c r="J162" s="11"/>
      <c r="K162" s="11"/>
      <c r="L162" s="10"/>
      <c r="M162" s="10"/>
      <c r="N162" s="10"/>
      <c r="O162" s="10"/>
      <c r="P162" s="10"/>
      <c r="Q162" s="10"/>
      <c r="R162" s="10"/>
    </row>
    <row r="163" spans="2:18" s="9" customFormat="1" ht="14.25" x14ac:dyDescent="0.2">
      <c r="B163" s="6"/>
      <c r="C163" s="39" t="s">
        <v>158</v>
      </c>
      <c r="D163" s="44"/>
      <c r="E163" s="44"/>
      <c r="F163" s="44"/>
      <c r="H163" s="10"/>
      <c r="I163" s="10"/>
      <c r="J163" s="11"/>
      <c r="K163" s="11"/>
      <c r="L163" s="10"/>
      <c r="M163" s="10"/>
      <c r="N163" s="10"/>
      <c r="O163" s="10"/>
      <c r="P163" s="10"/>
      <c r="Q163" s="10"/>
      <c r="R163" s="10"/>
    </row>
    <row r="164" spans="2:18" s="9" customFormat="1" ht="14.25" x14ac:dyDescent="0.2">
      <c r="B164" s="6"/>
      <c r="C164" s="39"/>
      <c r="D164" s="39"/>
      <c r="E164" s="6"/>
      <c r="F164" s="40"/>
      <c r="H164" s="10"/>
      <c r="I164" s="10"/>
      <c r="J164" s="11"/>
      <c r="K164" s="11"/>
      <c r="L164" s="10"/>
      <c r="M164" s="10"/>
      <c r="N164" s="10"/>
      <c r="O164" s="10"/>
      <c r="P164" s="10"/>
      <c r="Q164" s="10"/>
      <c r="R164" s="10"/>
    </row>
    <row r="165" spans="2:18" s="9" customFormat="1" ht="14.25" x14ac:dyDescent="0.2">
      <c r="B165" s="6"/>
      <c r="C165" s="39" t="s">
        <v>159</v>
      </c>
      <c r="D165" s="44"/>
      <c r="E165" s="44"/>
      <c r="F165" s="44"/>
      <c r="H165" s="10"/>
      <c r="I165" s="10"/>
      <c r="J165" s="11"/>
      <c r="K165" s="11"/>
      <c r="L165" s="10"/>
      <c r="M165" s="10"/>
      <c r="N165" s="10"/>
      <c r="O165" s="10"/>
      <c r="P165" s="10"/>
      <c r="Q165" s="10"/>
      <c r="R165" s="10"/>
    </row>
    <row r="166" spans="2:18" s="9" customFormat="1" ht="14.25" x14ac:dyDescent="0.2">
      <c r="B166" s="6"/>
      <c r="C166" s="39"/>
      <c r="D166" s="39"/>
      <c r="E166" s="6"/>
      <c r="F166" s="40"/>
      <c r="H166" s="10"/>
      <c r="I166" s="10"/>
      <c r="J166" s="11"/>
      <c r="K166" s="11"/>
      <c r="L166" s="10"/>
      <c r="M166" s="10"/>
      <c r="N166" s="10"/>
      <c r="O166" s="10"/>
      <c r="P166" s="10"/>
      <c r="Q166" s="10"/>
      <c r="R166" s="10"/>
    </row>
    <row r="167" spans="2:18" s="9" customFormat="1" ht="14.25" x14ac:dyDescent="0.2">
      <c r="B167" s="6"/>
      <c r="C167" s="39"/>
      <c r="D167" s="39"/>
      <c r="E167" s="6"/>
      <c r="F167" s="40"/>
      <c r="H167" s="10"/>
      <c r="I167" s="10"/>
      <c r="J167" s="11"/>
      <c r="K167" s="11"/>
      <c r="L167" s="10"/>
      <c r="M167" s="10"/>
      <c r="N167" s="10"/>
      <c r="O167" s="10"/>
      <c r="P167" s="10"/>
      <c r="Q167" s="10"/>
      <c r="R167" s="10"/>
    </row>
    <row r="168" spans="2:18" s="9" customFormat="1" x14ac:dyDescent="0.2">
      <c r="B168" s="10"/>
      <c r="C168" s="21"/>
      <c r="D168" s="43"/>
      <c r="E168" s="43"/>
      <c r="F168" s="43"/>
      <c r="H168" s="10"/>
      <c r="I168" s="10"/>
      <c r="J168" s="11"/>
      <c r="K168" s="11"/>
      <c r="L168" s="10"/>
      <c r="M168" s="10"/>
      <c r="N168" s="10"/>
      <c r="O168" s="10"/>
      <c r="P168" s="10"/>
      <c r="Q168" s="10"/>
      <c r="R168" s="10"/>
    </row>
  </sheetData>
  <autoFilter ref="B1:F1" xr:uid="{E861D5A2-5EF6-4C0F-9BFC-14A4189AB81D}"/>
  <mergeCells count="7">
    <mergeCell ref="D168:F168"/>
    <mergeCell ref="D155:E155"/>
    <mergeCell ref="D157:F157"/>
    <mergeCell ref="D159:F159"/>
    <mergeCell ref="D161:F161"/>
    <mergeCell ref="D163:F163"/>
    <mergeCell ref="D165:F165"/>
  </mergeCells>
  <conditionalFormatting sqref="D4 D50:D61 D63:E93 D5:E42 E43:E61 E106:E107 E104 D109:E150 D95:E99 D94">
    <cfRule type="notContainsBlanks" dxfId="16" priority="19">
      <formula>LEN(TRIM(D4))&gt;0</formula>
    </cfRule>
  </conditionalFormatting>
  <conditionalFormatting sqref="F63:F64 F4:F61 F66:F93 F109:F150 F95:F101">
    <cfRule type="expression" dxfId="15" priority="18">
      <formula>ISTEXT($D4)</formula>
    </cfRule>
  </conditionalFormatting>
  <conditionalFormatting sqref="F104 F106:F107">
    <cfRule type="expression" dxfId="14" priority="17">
      <formula>ISTEXT($D104)</formula>
    </cfRule>
  </conditionalFormatting>
  <conditionalFormatting sqref="E4">
    <cfRule type="notContainsBlanks" dxfId="13" priority="16">
      <formula>LEN(TRIM(E4))&gt;0</formula>
    </cfRule>
  </conditionalFormatting>
  <conditionalFormatting sqref="D43:D48">
    <cfRule type="notContainsBlanks" dxfId="12" priority="15">
      <formula>LEN(TRIM(D43))&gt;0</formula>
    </cfRule>
  </conditionalFormatting>
  <conditionalFormatting sqref="F62">
    <cfRule type="expression" dxfId="11" priority="14">
      <formula>ISTEXT($D62)</formula>
    </cfRule>
  </conditionalFormatting>
  <conditionalFormatting sqref="D100:E101">
    <cfRule type="notContainsBlanks" dxfId="10" priority="13">
      <formula>LEN(TRIM(D100))&gt;0</formula>
    </cfRule>
  </conditionalFormatting>
  <conditionalFormatting sqref="D104">
    <cfRule type="notContainsBlanks" dxfId="9" priority="12">
      <formula>LEN(TRIM(D104))&gt;0</formula>
    </cfRule>
  </conditionalFormatting>
  <conditionalFormatting sqref="D108:E108">
    <cfRule type="notContainsBlanks" dxfId="8" priority="11">
      <formula>LEN(TRIM(D108))&gt;0</formula>
    </cfRule>
  </conditionalFormatting>
  <conditionalFormatting sqref="F105">
    <cfRule type="expression" dxfId="7" priority="10">
      <formula>ISTEXT($D105)</formula>
    </cfRule>
  </conditionalFormatting>
  <conditionalFormatting sqref="F151">
    <cfRule type="expression" dxfId="6" priority="9">
      <formula>ISTEXT($D151)</formula>
    </cfRule>
  </conditionalFormatting>
  <conditionalFormatting sqref="F102">
    <cfRule type="expression" dxfId="5" priority="7">
      <formula>ISTEXT($D102)</formula>
    </cfRule>
  </conditionalFormatting>
  <conditionalFormatting sqref="D102:E102 D103">
    <cfRule type="notContainsBlanks" dxfId="4" priority="6">
      <formula>LEN(TRIM(D102))&gt;0</formula>
    </cfRule>
  </conditionalFormatting>
  <conditionalFormatting sqref="E94">
    <cfRule type="notContainsBlanks" dxfId="3" priority="5">
      <formula>LEN(TRIM(E94))&gt;0</formula>
    </cfRule>
  </conditionalFormatting>
  <conditionalFormatting sqref="F94">
    <cfRule type="expression" dxfId="2" priority="4">
      <formula>ISTEXT($D94)</formula>
    </cfRule>
  </conditionalFormatting>
  <conditionalFormatting sqref="F103">
    <cfRule type="expression" dxfId="1" priority="2">
      <formula>ISTEXT($D103)</formula>
    </cfRule>
  </conditionalFormatting>
  <conditionalFormatting sqref="E103">
    <cfRule type="notContainsBlanks" dxfId="0" priority="1">
      <formula>LEN(TRIM(E103))&gt;0</formula>
    </cfRule>
  </conditionalFormatting>
  <pageMargins left="0.70866141732283472" right="0.70866141732283472" top="0.94488188976377963" bottom="0.74803149606299213" header="0.31496062992125984" footer="0.31496062992125984"/>
  <pageSetup paperSize="9" scale="74" fitToHeight="0" orientation="portrait" r:id="rId1"/>
  <headerFooter>
    <oddHeader>&amp;C&amp;"Arial,Standard"&amp;18Tibial Tuberosity Advancement (TTA)
&amp;16Order Form 2022&amp;R&amp;G</oddHeader>
    <oddFooter>&amp;CZURICH, CH - tel +41 43 204 13 13  ●  info@kyon.ch  ●  www.eustore.movora.com
St. Augustine FL, US - tel 904-436-6540  ●  ussales@movora.com  ●  www.movora.com&amp;R
&amp;P/&amp;N
©KYON</oddFooter>
  </headerFooter>
  <colBreaks count="1" manualBreakCount="1">
    <brk id="2" max="18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34BCC0582326F48B0E383933C6BAE65" ma:contentTypeVersion="13" ma:contentTypeDescription="Create a new document." ma:contentTypeScope="" ma:versionID="595f5bb28307c6cfc49301421230726c">
  <xsd:schema xmlns:xsd="http://www.w3.org/2001/XMLSchema" xmlns:xs="http://www.w3.org/2001/XMLSchema" xmlns:p="http://schemas.microsoft.com/office/2006/metadata/properties" xmlns:ns2="614aea52-7553-443e-a3ca-45da91eb17da" xmlns:ns3="fdca371c-9318-419f-b406-94c6b5360f02" targetNamespace="http://schemas.microsoft.com/office/2006/metadata/properties" ma:root="true" ma:fieldsID="fbf5f2961763706c08ebb18d03365f9c" ns2:_="" ns3:_="">
    <xsd:import namespace="614aea52-7553-443e-a3ca-45da91eb17da"/>
    <xsd:import namespace="fdca371c-9318-419f-b406-94c6b5360f02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14aea52-7553-443e-a3ca-45da91eb17da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dca371c-9318-419f-b406-94c6b5360f0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3332BC8-7435-43D2-9975-C6D4D40A1780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ECE15B00-5B1F-42B7-9565-5B03D0155F1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25B03C8E-2A66-4AD6-8407-0D6B750DDDC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14aea52-7553-443e-a3ca-45da91eb17da"/>
    <ds:schemaRef ds:uri="fdca371c-9318-419f-b406-94c6b5360f0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2</vt:i4>
      </vt:variant>
    </vt:vector>
  </HeadingPairs>
  <TitlesOfParts>
    <vt:vector size="3" baseType="lpstr">
      <vt:lpstr>TTA</vt:lpstr>
      <vt:lpstr>TTA!Druckbereich</vt:lpstr>
      <vt:lpstr>TTA!Drucktitel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 Hitz</dc:creator>
  <cp:lastModifiedBy>Olivier Weideli</cp:lastModifiedBy>
  <dcterms:created xsi:type="dcterms:W3CDTF">2022-01-04T14:28:02Z</dcterms:created>
  <dcterms:modified xsi:type="dcterms:W3CDTF">2022-02-10T07:52:07Z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0x010100234BCC0582326F48B0E383933C6BAE65</vt:lpwstr>
  </property>
</Properties>
</file>