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onag.sharepoint.com/sites/KYON/Shared Documents/Sales &amp; Customer Service/03_External Documents/01_Order Forms/02_RoW/2022/01_Order Forms blank/"/>
    </mc:Choice>
  </mc:AlternateContent>
  <xr:revisionPtr revIDLastSave="4" documentId="8_{A5802EF7-7623-42A9-BD42-7C970B2A1394}" xr6:coauthVersionLast="47" xr6:coauthVersionMax="47" xr10:uidLastSave="{2A34B155-F9C7-43D1-B9C3-32729E7FEB45}"/>
  <bookViews>
    <workbookView xWindow="-120" yWindow="-120" windowWidth="29040" windowHeight="17640" xr2:uid="{228BBC12-9991-4A01-B03D-F2CDAC0C9C69}"/>
  </bookViews>
  <sheets>
    <sheet name="Trays &amp; Org" sheetId="1" r:id="rId1"/>
  </sheets>
  <externalReferences>
    <externalReference r:id="rId2"/>
  </externalReferences>
  <definedNames>
    <definedName name="_xlnm._FilterDatabase" localSheetId="0" hidden="1">'Trays &amp; Org'!$B$1:$F$1</definedName>
    <definedName name="_xlnm.Print_Area" localSheetId="0">'Trays &amp; Org'!$B$1:$G$104</definedName>
    <definedName name="_xlnm.Print_Titles" localSheetId="0">'Trays &amp; Org'!$1:$2</definedName>
    <definedName name="Z_B0ADC21E_1C4A_9C4F_9C9A_BABB80691CF4_.wvu.Cols" localSheetId="0" hidden="1">'Trays &amp; Org'!$G:$G,'Trays &amp; Org'!$J:$J,'Trays &amp; Org'!$N:$O,'Trays &amp; Org'!$Q:$R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B46" i="1"/>
  <c r="C46" i="1" s="1"/>
  <c r="F50" i="1"/>
  <c r="F68" i="1" s="1"/>
  <c r="B68" i="1"/>
  <c r="C68" i="1" s="1"/>
  <c r="F70" i="1"/>
  <c r="E83" i="1"/>
  <c r="B84" i="1"/>
  <c r="C84" i="1" s="1"/>
  <c r="F46" i="1" l="1"/>
  <c r="F84" i="1" s="1"/>
</calcChain>
</file>

<file path=xl/sharedStrings.xml><?xml version="1.0" encoding="utf-8"?>
<sst xmlns="http://schemas.openxmlformats.org/spreadsheetml/2006/main" count="166" uniqueCount="157">
  <si>
    <t>Notes:</t>
  </si>
  <si>
    <t>Shipping:</t>
  </si>
  <si>
    <t xml:space="preserve">Contact (tel / @): </t>
  </si>
  <si>
    <t>Clinic:</t>
  </si>
  <si>
    <t>Name:</t>
  </si>
  <si>
    <t>Date:</t>
  </si>
  <si>
    <t>Account Nr.:</t>
  </si>
  <si>
    <t>Customer Information</t>
  </si>
  <si>
    <t>80.02.03</t>
  </si>
  <si>
    <t>80.02.02</t>
  </si>
  <si>
    <t>80.02.01</t>
  </si>
  <si>
    <t>Auxilaries</t>
  </si>
  <si>
    <t>80.01.02</t>
  </si>
  <si>
    <t>80.01.01</t>
  </si>
  <si>
    <t>Base</t>
  </si>
  <si>
    <t>80.00.05</t>
  </si>
  <si>
    <t>80.00.04</t>
  </si>
  <si>
    <t>80.00.03</t>
  </si>
  <si>
    <t>80.00.02</t>
  </si>
  <si>
    <t>80.00.01</t>
  </si>
  <si>
    <t>Lids</t>
  </si>
  <si>
    <t>Sterile Container</t>
  </si>
  <si>
    <t>06.91.13</t>
  </si>
  <si>
    <t>06.90.03</t>
  </si>
  <si>
    <t>06.91.12</t>
  </si>
  <si>
    <t>06.91.02</t>
  </si>
  <si>
    <t>06.91.01</t>
  </si>
  <si>
    <t>ALPS-I</t>
  </si>
  <si>
    <t>14.90.01</t>
  </si>
  <si>
    <t>PGR</t>
  </si>
  <si>
    <t>04.41.02</t>
  </si>
  <si>
    <t>04.40.02</t>
  </si>
  <si>
    <t>TTA</t>
  </si>
  <si>
    <t>02.01.01</t>
  </si>
  <si>
    <t>02.40.08</t>
  </si>
  <si>
    <t>02.40.03</t>
  </si>
  <si>
    <t>02.40.02</t>
  </si>
  <si>
    <t>02.40.01</t>
  </si>
  <si>
    <t>THR Instrument</t>
  </si>
  <si>
    <t>Trays</t>
  </si>
  <si>
    <t>85.00.40</t>
  </si>
  <si>
    <t>85.00.20</t>
  </si>
  <si>
    <t>KLS Rack</t>
  </si>
  <si>
    <t>82.41.17</t>
  </si>
  <si>
    <t>82.41.16</t>
  </si>
  <si>
    <t>82.41.15</t>
  </si>
  <si>
    <t>82.41.14</t>
  </si>
  <si>
    <t>82.41.13</t>
  </si>
  <si>
    <t>82.41.12</t>
  </si>
  <si>
    <t>82.41.11</t>
  </si>
  <si>
    <t>82.41.10</t>
  </si>
  <si>
    <t>82.41.09</t>
  </si>
  <si>
    <t>82.41.08</t>
  </si>
  <si>
    <t>82.41.07</t>
  </si>
  <si>
    <t>82.41.06</t>
  </si>
  <si>
    <t>82.41.05</t>
  </si>
  <si>
    <t>82.41.04</t>
  </si>
  <si>
    <t>82.41.03</t>
  </si>
  <si>
    <t>82.41.02</t>
  </si>
  <si>
    <t>Side Drawers</t>
  </si>
  <si>
    <t>82.40.09</t>
  </si>
  <si>
    <t>82.40.07</t>
  </si>
  <si>
    <t>82.40.06</t>
  </si>
  <si>
    <t>82.40.05</t>
  </si>
  <si>
    <t>82.40.04</t>
  </si>
  <si>
    <t>82.40.03</t>
  </si>
  <si>
    <t>Center Drawers</t>
  </si>
  <si>
    <t>82.30.15</t>
  </si>
  <si>
    <t>82.30.14</t>
  </si>
  <si>
    <t>82.30.13</t>
  </si>
  <si>
    <t>82.30.12</t>
  </si>
  <si>
    <t>82.30.11</t>
  </si>
  <si>
    <t>82.30.10</t>
  </si>
  <si>
    <t>82.30.09</t>
  </si>
  <si>
    <t>82.30.08</t>
  </si>
  <si>
    <t>82.30.07</t>
  </si>
  <si>
    <t>82.30.05</t>
  </si>
  <si>
    <t>Inlay</t>
  </si>
  <si>
    <t>82.30.04</t>
  </si>
  <si>
    <t>Tray w/Silicone</t>
  </si>
  <si>
    <t>82.30.01</t>
  </si>
  <si>
    <t>82.20.01</t>
  </si>
  <si>
    <t>82.11.11</t>
  </si>
  <si>
    <t>82.10.11</t>
  </si>
  <si>
    <t>Parts</t>
  </si>
  <si>
    <t>82.10.01</t>
  </si>
  <si>
    <t>Universal</t>
  </si>
  <si>
    <t>KSS</t>
  </si>
  <si>
    <t>QTY</t>
  </si>
  <si>
    <t>Description</t>
  </si>
  <si>
    <t>Item Nr.</t>
  </si>
  <si>
    <t>Type</t>
  </si>
  <si>
    <t>Size</t>
  </si>
  <si>
    <t>KSS Lid for tray / for instruments</t>
  </si>
  <si>
    <t>KSS Lid center / for screw tray</t>
  </si>
  <si>
    <t>KSS Lid side / for screw tray</t>
  </si>
  <si>
    <t>KSS Rack / 21 mm for screw trays</t>
  </si>
  <si>
    <t>KSS Tray / 29.5 mm general purpose</t>
  </si>
  <si>
    <t/>
  </si>
  <si>
    <t>KSS Tray / 29.5 mm ALPS-I 3.5/4</t>
  </si>
  <si>
    <t>KSS Tray / 29.5 mm DPO</t>
  </si>
  <si>
    <t>KSS Tray / 29.5 mm TPLO 10/12</t>
  </si>
  <si>
    <t>KSS Tray / 29.5 mm TPLO 4/5/6</t>
  </si>
  <si>
    <t>KSS Tray / 29.5 mm TPLO 7/9</t>
  </si>
  <si>
    <t>KSS Tray / 29.5 mm PAUL-II</t>
  </si>
  <si>
    <t xml:space="preserve">KSS Tray 29.5 mm mini THR size 3 </t>
  </si>
  <si>
    <t xml:space="preserve">KSS Tray 29.5 mm mini THR size 4 </t>
  </si>
  <si>
    <t xml:space="preserve">KSS Tray 29.5 mm mini THR size 5 </t>
  </si>
  <si>
    <t xml:space="preserve">KSS Tray 29.5 mm mini THR size 6 </t>
  </si>
  <si>
    <t xml:space="preserve">KSS Tray 29.5 mm mini THR reamers </t>
  </si>
  <si>
    <t>KSS Drawer center / B3.2 mm Locking</t>
  </si>
  <si>
    <t>KSS Drawer center / B4.0 mm Locking</t>
  </si>
  <si>
    <t>KSS Drawer center / KLS 4.0</t>
  </si>
  <si>
    <t>KSS Drawer center / KLS 3.5</t>
  </si>
  <si>
    <t>KSS Drawer center / KLS 3.0</t>
  </si>
  <si>
    <t>KSS Drawer center / KLS 4.5</t>
  </si>
  <si>
    <t xml:space="preserve">KSS Drawer side B2.4 mm Locking &amp; KLS 2.5 mm </t>
  </si>
  <si>
    <t>KSS Drawer side / Ø2.4 mm cortical</t>
  </si>
  <si>
    <t>KSS Drawer side / Ø2.7 mm cortical</t>
  </si>
  <si>
    <t>KSS Drawer side / KLS 4.0 mm long</t>
  </si>
  <si>
    <t>KSS Drawer side / Ø1.0 mm cortical</t>
  </si>
  <si>
    <t>KSS Drawer side / B1.6 mm Locking</t>
  </si>
  <si>
    <t>KSS Drawer side / CSS 3.0 cortical</t>
  </si>
  <si>
    <t>KSS Drawer side / CSS 3.0 cortical long</t>
  </si>
  <si>
    <t>KSS Drawer side / KLS 2.0</t>
  </si>
  <si>
    <t>KSS Drawer side / CSS 2.0 cortical</t>
  </si>
  <si>
    <t>KSS Drawer side / Ø1.5 mm cortical</t>
  </si>
  <si>
    <t>KSS Drawer side / KLS 1.5</t>
  </si>
  <si>
    <t>KSS Drawer side / Ø3.5 mm cortical</t>
  </si>
  <si>
    <t>KSS Drawer side / KLS 4.5 long</t>
  </si>
  <si>
    <t>KSS Drawer side / KLS 2.5</t>
  </si>
  <si>
    <t>KSS Drawer side / KLS 2.5 long</t>
  </si>
  <si>
    <t xml:space="preserve">KLS Rack 2.0 </t>
  </si>
  <si>
    <t xml:space="preserve">KLS Rack 4.0 </t>
  </si>
  <si>
    <t>Tray / A reamer</t>
  </si>
  <si>
    <t>Tray / B drillguide</t>
  </si>
  <si>
    <t>Tray / C auxiliaries</t>
  </si>
  <si>
    <t>Tray / trials</t>
  </si>
  <si>
    <t>Instrument tray / Acetabular reamer</t>
  </si>
  <si>
    <t>Implant tray / w/ inserts</t>
  </si>
  <si>
    <t xml:space="preserve">Implant tray extended selection, w cover </t>
  </si>
  <si>
    <t>Instrument tray</t>
  </si>
  <si>
    <t>ALPS-I Tray 5/6.5 mm / implant</t>
  </si>
  <si>
    <t>ALPS-I Tray 8/9 mm / implant</t>
  </si>
  <si>
    <t>ALPS Tray 8/9 mm / instrument</t>
  </si>
  <si>
    <t>ALPS-I Tray 10 mm / implant</t>
  </si>
  <si>
    <t>ALPS Tray 10/11 mm / instrument</t>
  </si>
  <si>
    <t>Lid / blue, container</t>
  </si>
  <si>
    <t>Lid / silver, container</t>
  </si>
  <si>
    <t>Lid / gold, container</t>
  </si>
  <si>
    <t>Lid / green, container</t>
  </si>
  <si>
    <t>Lid / red, container</t>
  </si>
  <si>
    <t>Bottom / 30 mm single height container</t>
  </si>
  <si>
    <t>Bottom / 57 mm double height container</t>
  </si>
  <si>
    <t>Permanent filter / for container</t>
  </si>
  <si>
    <t>Silicon pad / for container</t>
  </si>
  <si>
    <t>Lock / for container, blue, 100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</si>
</sst>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2"/>
      <name val="Arial"/>
      <family val="2"/>
    </font>
    <font>
      <sz val="10"/>
      <color rgb="FF000000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3" borderId="0" xfId="0" applyFont="1" applyFill="1"/>
    <xf numFmtId="0" fontId="4" fillId="0" borderId="0" xfId="0" applyFont="1"/>
    <xf numFmtId="0" fontId="5" fillId="2" borderId="0" xfId="0" applyFont="1" applyFill="1"/>
    <xf numFmtId="0" fontId="6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8" fillId="4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0" fontId="10" fillId="3" borderId="0" xfId="0" applyFont="1" applyFill="1" applyAlignment="1" applyProtection="1">
      <alignment horizontal="center"/>
      <protection locked="0"/>
    </xf>
    <xf numFmtId="0" fontId="6" fillId="4" borderId="0" xfId="0" applyFont="1" applyFill="1" applyAlignment="1">
      <alignment wrapText="1"/>
    </xf>
    <xf numFmtId="0" fontId="7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left"/>
    </xf>
    <xf numFmtId="0" fontId="2" fillId="3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49" fontId="5" fillId="2" borderId="0" xfId="0" applyNumberFormat="1" applyFont="1" applyFill="1"/>
    <xf numFmtId="0" fontId="6" fillId="4" borderId="0" xfId="0" applyFont="1" applyFill="1"/>
    <xf numFmtId="0" fontId="5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/>
    <xf numFmtId="49" fontId="6" fillId="4" borderId="0" xfId="0" applyNumberFormat="1" applyFont="1" applyFill="1"/>
    <xf numFmtId="0" fontId="6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KYON/Shared%20Documents/OPS%20&amp;%20Supplier/99_Miscellaneous/2022_Order%20Form_MASTER_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Done--&gt;"/>
      <sheetName val="ALPS-I"/>
      <sheetName val="ALPS-I PIP"/>
      <sheetName val="ALPS-II_ALPS-IIS"/>
      <sheetName val="TPLO"/>
      <sheetName val="PAUL-I"/>
      <sheetName val="PAUL-II"/>
      <sheetName val="DPO"/>
      <sheetName val="TTA"/>
      <sheetName val="mini TTA"/>
      <sheetName val="TTA-2 and 2b"/>
      <sheetName val="THR Standard"/>
      <sheetName val="THR Giant_Tiger"/>
      <sheetName val="Mini THR"/>
      <sheetName val="PGR"/>
      <sheetName val="Consumables"/>
      <sheetName val="FineTouch"/>
      <sheetName val="Specialty"/>
      <sheetName val="Trays &amp; Org"/>
      <sheetName val="Bonegraft"/>
      <sheetName val="KLS"/>
      <sheetName val="Specialty fracture plates"/>
      <sheetName val="Total Elbow"/>
      <sheetName val="Fuse plates"/>
      <sheetName val="Hemi Elbow"/>
      <sheetName val="Ruby 4.5"/>
      <sheetName val="Work in Progress--&gt;"/>
      <sheetName val="Master"/>
      <sheetName val="Back-End--&gt;"/>
      <sheetName val="Input Data"/>
      <sheetName val="General"/>
      <sheetName val="PGR (new)"/>
      <sheetName val="2022_Order Form_MASTER_v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D455-3B8F-4D38-97F0-B80AEF54DF5B}">
  <sheetPr>
    <tabColor theme="9" tint="0.79998168889431442"/>
    <pageSetUpPr fitToPage="1"/>
  </sheetPr>
  <dimension ref="B1:R105"/>
  <sheetViews>
    <sheetView showGridLines="0" tabSelected="1" view="pageLayout" zoomScale="75" zoomScaleNormal="100" zoomScaleSheetLayoutView="100" zoomScalePageLayoutView="75" workbookViewId="0">
      <selection activeCell="J11" sqref="J11"/>
    </sheetView>
  </sheetViews>
  <sheetFormatPr baseColWidth="10" defaultColWidth="10.625" defaultRowHeight="12.75" x14ac:dyDescent="0.2"/>
  <cols>
    <col min="1" max="1" width="2.5" style="1" customWidth="1"/>
    <col min="2" max="2" width="9.875" style="1" bestFit="1" customWidth="1"/>
    <col min="3" max="3" width="14.875" style="4" customWidth="1"/>
    <col min="4" max="4" width="9.875" style="1" bestFit="1" customWidth="1"/>
    <col min="5" max="5" width="47" style="1" bestFit="1" customWidth="1"/>
    <col min="6" max="6" width="7.625" style="1" customWidth="1"/>
    <col min="7" max="7" width="7.125" style="3" customWidth="1"/>
    <col min="8" max="8" width="4.625" style="1" customWidth="1"/>
    <col min="9" max="9" width="4" style="1" customWidth="1"/>
    <col min="10" max="10" width="14.875" style="2" bestFit="1" customWidth="1"/>
    <col min="11" max="11" width="2.875" style="2" customWidth="1"/>
    <col min="12" max="12" width="5" style="1" customWidth="1"/>
    <col min="13" max="13" width="2.125" style="1" customWidth="1"/>
    <col min="14" max="14" width="11.875" style="1" customWidth="1"/>
    <col min="15" max="15" width="13.125" style="1" customWidth="1"/>
    <col min="16" max="16" width="4.5" style="1" customWidth="1"/>
    <col min="17" max="18" width="5.625" style="1" customWidth="1"/>
    <col min="19" max="16384" width="10.625" style="1"/>
  </cols>
  <sheetData>
    <row r="1" spans="2:18" s="34" customFormat="1" ht="15" customHeight="1" x14ac:dyDescent="0.25">
      <c r="B1" s="39" t="s">
        <v>92</v>
      </c>
      <c r="C1" s="39" t="s">
        <v>91</v>
      </c>
      <c r="D1" s="39" t="s">
        <v>90</v>
      </c>
      <c r="E1" s="39" t="s">
        <v>89</v>
      </c>
      <c r="F1" s="38" t="s">
        <v>88</v>
      </c>
      <c r="G1" s="37"/>
      <c r="H1" s="36"/>
      <c r="J1" s="35"/>
      <c r="K1" s="35"/>
    </row>
    <row r="2" spans="2:18" ht="15" x14ac:dyDescent="0.25">
      <c r="B2" s="5"/>
      <c r="C2" s="7"/>
      <c r="D2" s="7"/>
      <c r="E2" s="7"/>
      <c r="F2" s="33"/>
      <c r="G2" s="6"/>
      <c r="H2" s="5"/>
    </row>
    <row r="3" spans="2:18" ht="15" x14ac:dyDescent="0.25">
      <c r="B3" s="32" t="s">
        <v>87</v>
      </c>
      <c r="C3" s="31"/>
      <c r="D3" s="31"/>
      <c r="E3" s="31"/>
      <c r="F3" s="30" t="str">
        <f>$B3</f>
        <v>KSS</v>
      </c>
      <c r="G3" s="6"/>
      <c r="H3" s="5"/>
    </row>
    <row r="4" spans="2:18" ht="15" x14ac:dyDescent="0.25">
      <c r="B4" s="15"/>
      <c r="C4" s="26" t="s">
        <v>86</v>
      </c>
      <c r="D4" s="6" t="s">
        <v>85</v>
      </c>
      <c r="E4" s="6" t="s">
        <v>93</v>
      </c>
      <c r="F4" s="16"/>
      <c r="G4" s="8"/>
      <c r="H4" s="5"/>
      <c r="Q4" s="17"/>
      <c r="R4" s="17"/>
    </row>
    <row r="5" spans="2:18" ht="15" x14ac:dyDescent="0.25">
      <c r="B5" s="15"/>
      <c r="C5" s="7" t="s">
        <v>84</v>
      </c>
      <c r="D5" s="6" t="s">
        <v>83</v>
      </c>
      <c r="E5" s="6" t="s">
        <v>94</v>
      </c>
      <c r="F5" s="16"/>
      <c r="G5" s="8"/>
      <c r="H5" s="5"/>
      <c r="Q5" s="17"/>
      <c r="R5" s="17"/>
    </row>
    <row r="6" spans="2:18" ht="15" x14ac:dyDescent="0.25">
      <c r="B6" s="15"/>
      <c r="C6" s="7"/>
      <c r="D6" s="6" t="s">
        <v>82</v>
      </c>
      <c r="E6" s="6" t="s">
        <v>95</v>
      </c>
      <c r="F6" s="16"/>
      <c r="G6" s="29"/>
      <c r="H6" s="5"/>
      <c r="Q6" s="17"/>
      <c r="R6" s="17"/>
    </row>
    <row r="7" spans="2:18" ht="15" x14ac:dyDescent="0.25">
      <c r="B7" s="15"/>
      <c r="C7" s="26"/>
      <c r="D7" s="6" t="s">
        <v>81</v>
      </c>
      <c r="E7" s="6" t="s">
        <v>96</v>
      </c>
      <c r="F7" s="16"/>
      <c r="G7" s="8"/>
      <c r="H7" s="5"/>
      <c r="Q7" s="17"/>
      <c r="R7" s="17"/>
    </row>
    <row r="8" spans="2:18" ht="15" x14ac:dyDescent="0.25">
      <c r="B8" s="15"/>
      <c r="C8" s="7"/>
      <c r="D8" s="6" t="s">
        <v>80</v>
      </c>
      <c r="E8" s="6" t="s">
        <v>97</v>
      </c>
      <c r="F8" s="16"/>
      <c r="G8" s="8"/>
      <c r="H8" s="5"/>
      <c r="Q8" s="17"/>
      <c r="R8" s="17"/>
    </row>
    <row r="9" spans="2:18" ht="15" x14ac:dyDescent="0.25">
      <c r="B9" s="15"/>
      <c r="C9" s="7"/>
      <c r="D9" s="6"/>
      <c r="E9" s="6" t="s">
        <v>98</v>
      </c>
      <c r="F9" s="16"/>
      <c r="G9" s="8"/>
      <c r="H9" s="5"/>
      <c r="Q9" s="17"/>
      <c r="R9" s="17"/>
    </row>
    <row r="10" spans="2:18" ht="15" x14ac:dyDescent="0.25">
      <c r="B10" s="15"/>
      <c r="C10" s="7" t="s">
        <v>79</v>
      </c>
      <c r="D10" s="6" t="s">
        <v>78</v>
      </c>
      <c r="E10" s="6" t="s">
        <v>99</v>
      </c>
      <c r="F10" s="16"/>
      <c r="G10" s="8"/>
      <c r="H10" s="5"/>
      <c r="Q10" s="17"/>
      <c r="R10" s="17"/>
    </row>
    <row r="11" spans="2:18" ht="15" x14ac:dyDescent="0.25">
      <c r="B11" s="15"/>
      <c r="C11" s="7" t="s">
        <v>77</v>
      </c>
      <c r="D11" s="6" t="s">
        <v>76</v>
      </c>
      <c r="E11" s="6" t="s">
        <v>100</v>
      </c>
      <c r="F11" s="16"/>
      <c r="G11" s="8"/>
      <c r="H11" s="5"/>
      <c r="Q11" s="17"/>
      <c r="R11" s="17"/>
    </row>
    <row r="12" spans="2:18" ht="15" x14ac:dyDescent="0.25">
      <c r="B12" s="15"/>
      <c r="C12" s="7"/>
      <c r="D12" s="6" t="s">
        <v>75</v>
      </c>
      <c r="E12" s="6" t="s">
        <v>101</v>
      </c>
      <c r="F12" s="16"/>
      <c r="G12" s="8"/>
      <c r="H12" s="5"/>
      <c r="Q12" s="17"/>
      <c r="R12" s="17"/>
    </row>
    <row r="13" spans="2:18" ht="15" x14ac:dyDescent="0.25">
      <c r="B13" s="15"/>
      <c r="C13" s="7"/>
      <c r="D13" s="6" t="s">
        <v>74</v>
      </c>
      <c r="E13" s="6" t="s">
        <v>102</v>
      </c>
      <c r="F13" s="16"/>
      <c r="G13" s="8"/>
      <c r="H13" s="5"/>
      <c r="Q13" s="17"/>
      <c r="R13" s="17"/>
    </row>
    <row r="14" spans="2:18" ht="15" x14ac:dyDescent="0.25">
      <c r="B14" s="15"/>
      <c r="C14" s="7"/>
      <c r="D14" s="6" t="s">
        <v>73</v>
      </c>
      <c r="E14" s="6" t="s">
        <v>103</v>
      </c>
      <c r="F14" s="16"/>
      <c r="G14" s="8"/>
      <c r="H14" s="5"/>
      <c r="Q14" s="17"/>
      <c r="R14" s="17"/>
    </row>
    <row r="15" spans="2:18" ht="15" x14ac:dyDescent="0.25">
      <c r="B15" s="15"/>
      <c r="C15" s="7"/>
      <c r="D15" s="6" t="s">
        <v>72</v>
      </c>
      <c r="E15" s="6" t="s">
        <v>104</v>
      </c>
      <c r="F15" s="16"/>
      <c r="G15" s="8"/>
      <c r="H15" s="5"/>
      <c r="Q15" s="17"/>
      <c r="R15" s="17"/>
    </row>
    <row r="16" spans="2:18" ht="15" x14ac:dyDescent="0.25">
      <c r="B16" s="15"/>
      <c r="C16" s="7"/>
      <c r="D16" s="6" t="s">
        <v>71</v>
      </c>
      <c r="E16" s="6" t="s">
        <v>105</v>
      </c>
      <c r="F16" s="16"/>
      <c r="G16" s="8"/>
      <c r="H16" s="5"/>
      <c r="Q16" s="17"/>
      <c r="R16" s="17"/>
    </row>
    <row r="17" spans="2:18" ht="15" x14ac:dyDescent="0.25">
      <c r="B17" s="15"/>
      <c r="C17" s="7"/>
      <c r="D17" s="6" t="s">
        <v>70</v>
      </c>
      <c r="E17" s="6" t="s">
        <v>106</v>
      </c>
      <c r="F17" s="16"/>
      <c r="G17" s="8"/>
      <c r="H17" s="5"/>
      <c r="Q17" s="17"/>
      <c r="R17" s="17"/>
    </row>
    <row r="18" spans="2:18" ht="15" x14ac:dyDescent="0.25">
      <c r="B18" s="15"/>
      <c r="C18" s="7"/>
      <c r="D18" s="6" t="s">
        <v>69</v>
      </c>
      <c r="E18" s="6" t="s">
        <v>107</v>
      </c>
      <c r="F18" s="16"/>
      <c r="G18" s="8"/>
      <c r="H18" s="5"/>
      <c r="Q18" s="17"/>
      <c r="R18" s="17"/>
    </row>
    <row r="19" spans="2:18" ht="15" x14ac:dyDescent="0.25">
      <c r="B19" s="15"/>
      <c r="C19" s="7"/>
      <c r="D19" s="6" t="s">
        <v>68</v>
      </c>
      <c r="E19" s="6" t="s">
        <v>108</v>
      </c>
      <c r="F19" s="16"/>
      <c r="G19" s="8"/>
      <c r="H19" s="5"/>
      <c r="Q19" s="17"/>
      <c r="R19" s="17"/>
    </row>
    <row r="20" spans="2:18" ht="15" x14ac:dyDescent="0.25">
      <c r="B20" s="15"/>
      <c r="C20" s="7"/>
      <c r="D20" s="6" t="s">
        <v>67</v>
      </c>
      <c r="E20" s="6" t="s">
        <v>109</v>
      </c>
      <c r="F20" s="16"/>
      <c r="G20" s="8"/>
      <c r="H20" s="5"/>
      <c r="Q20" s="17"/>
      <c r="R20" s="17"/>
    </row>
    <row r="21" spans="2:18" ht="15" x14ac:dyDescent="0.25">
      <c r="B21" s="15"/>
      <c r="C21" s="7"/>
      <c r="D21" s="6"/>
      <c r="E21" s="6" t="s">
        <v>98</v>
      </c>
      <c r="F21" s="16"/>
      <c r="G21" s="8"/>
      <c r="H21" s="5"/>
      <c r="Q21" s="17"/>
      <c r="R21" s="17"/>
    </row>
    <row r="22" spans="2:18" ht="15" x14ac:dyDescent="0.25">
      <c r="B22" s="15"/>
      <c r="C22" s="7" t="s">
        <v>66</v>
      </c>
      <c r="D22" s="6" t="s">
        <v>65</v>
      </c>
      <c r="E22" s="6" t="s">
        <v>110</v>
      </c>
      <c r="F22" s="16"/>
      <c r="G22" s="8"/>
      <c r="H22" s="5"/>
      <c r="Q22" s="17"/>
      <c r="R22" s="17"/>
    </row>
    <row r="23" spans="2:18" ht="15" x14ac:dyDescent="0.25">
      <c r="B23" s="15"/>
      <c r="C23" s="7"/>
      <c r="D23" s="6" t="s">
        <v>64</v>
      </c>
      <c r="E23" s="6" t="s">
        <v>111</v>
      </c>
      <c r="F23" s="16"/>
      <c r="G23" s="8"/>
      <c r="H23" s="5"/>
      <c r="Q23" s="17"/>
      <c r="R23" s="17"/>
    </row>
    <row r="24" spans="2:18" ht="15" x14ac:dyDescent="0.25">
      <c r="B24" s="15"/>
      <c r="C24" s="7"/>
      <c r="D24" s="6" t="s">
        <v>63</v>
      </c>
      <c r="E24" s="6" t="s">
        <v>112</v>
      </c>
      <c r="F24" s="16"/>
      <c r="G24" s="8"/>
      <c r="H24" s="5"/>
      <c r="Q24" s="17"/>
      <c r="R24" s="17"/>
    </row>
    <row r="25" spans="2:18" ht="15" x14ac:dyDescent="0.25">
      <c r="B25" s="15"/>
      <c r="C25" s="7"/>
      <c r="D25" s="6" t="s">
        <v>62</v>
      </c>
      <c r="E25" s="6" t="s">
        <v>113</v>
      </c>
      <c r="F25" s="16"/>
      <c r="G25" s="8"/>
      <c r="H25" s="5"/>
      <c r="Q25" s="17"/>
      <c r="R25" s="17"/>
    </row>
    <row r="26" spans="2:18" ht="15" x14ac:dyDescent="0.25">
      <c r="B26" s="15"/>
      <c r="C26" s="7"/>
      <c r="D26" s="6" t="s">
        <v>61</v>
      </c>
      <c r="E26" s="6" t="s">
        <v>114</v>
      </c>
      <c r="F26" s="16"/>
      <c r="G26" s="8"/>
      <c r="H26" s="5"/>
      <c r="Q26" s="17"/>
      <c r="R26" s="17"/>
    </row>
    <row r="27" spans="2:18" ht="15" x14ac:dyDescent="0.25">
      <c r="B27" s="15"/>
      <c r="C27" s="26"/>
      <c r="D27" s="6" t="s">
        <v>60</v>
      </c>
      <c r="E27" s="6" t="s">
        <v>115</v>
      </c>
      <c r="F27" s="16"/>
      <c r="G27" s="8"/>
      <c r="H27" s="5"/>
      <c r="Q27" s="17"/>
      <c r="R27" s="17"/>
    </row>
    <row r="28" spans="2:18" ht="15" x14ac:dyDescent="0.25">
      <c r="B28" s="15"/>
      <c r="C28" s="7"/>
      <c r="D28" s="6"/>
      <c r="E28" s="6" t="s">
        <v>98</v>
      </c>
      <c r="F28" s="16"/>
      <c r="G28" s="8"/>
      <c r="H28" s="5"/>
      <c r="Q28" s="17"/>
      <c r="R28" s="17"/>
    </row>
    <row r="29" spans="2:18" ht="15" x14ac:dyDescent="0.25">
      <c r="B29" s="15"/>
      <c r="C29" s="7" t="s">
        <v>59</v>
      </c>
      <c r="D29" s="6" t="s">
        <v>58</v>
      </c>
      <c r="E29" s="6" t="s">
        <v>116</v>
      </c>
      <c r="F29" s="16"/>
      <c r="G29" s="8"/>
      <c r="H29" s="5"/>
      <c r="Q29" s="17"/>
      <c r="R29" s="17"/>
    </row>
    <row r="30" spans="2:18" ht="15" x14ac:dyDescent="0.25">
      <c r="B30" s="15"/>
      <c r="C30" s="7"/>
      <c r="D30" s="6" t="s">
        <v>57</v>
      </c>
      <c r="E30" s="6" t="s">
        <v>117</v>
      </c>
      <c r="F30" s="16"/>
      <c r="G30" s="8"/>
      <c r="H30" s="5"/>
      <c r="Q30" s="17"/>
      <c r="R30" s="17"/>
    </row>
    <row r="31" spans="2:18" ht="15" x14ac:dyDescent="0.25">
      <c r="B31" s="15"/>
      <c r="C31" s="7"/>
      <c r="D31" s="6" t="s">
        <v>56</v>
      </c>
      <c r="E31" s="6" t="s">
        <v>118</v>
      </c>
      <c r="F31" s="16"/>
      <c r="G31" s="8"/>
      <c r="H31" s="5"/>
      <c r="Q31" s="17"/>
      <c r="R31" s="17"/>
    </row>
    <row r="32" spans="2:18" ht="15" x14ac:dyDescent="0.25">
      <c r="B32" s="15"/>
      <c r="C32" s="7"/>
      <c r="D32" s="5" t="s">
        <v>55</v>
      </c>
      <c r="E32" s="6" t="s">
        <v>119</v>
      </c>
      <c r="F32" s="16"/>
      <c r="G32" s="8"/>
      <c r="H32" s="5"/>
      <c r="Q32" s="17"/>
      <c r="R32" s="17"/>
    </row>
    <row r="33" spans="2:18" ht="15" x14ac:dyDescent="0.25">
      <c r="B33" s="15"/>
      <c r="C33" s="26"/>
      <c r="D33" s="6" t="s">
        <v>54</v>
      </c>
      <c r="E33" s="6" t="s">
        <v>120</v>
      </c>
      <c r="F33" s="16"/>
      <c r="G33" s="8"/>
      <c r="H33" s="5"/>
      <c r="Q33" s="17"/>
      <c r="R33" s="17"/>
    </row>
    <row r="34" spans="2:18" ht="15" x14ac:dyDescent="0.25">
      <c r="B34" s="15"/>
      <c r="C34" s="7"/>
      <c r="D34" s="6" t="s">
        <v>53</v>
      </c>
      <c r="E34" s="6" t="s">
        <v>121</v>
      </c>
      <c r="F34" s="16"/>
      <c r="G34" s="8"/>
      <c r="H34" s="5"/>
      <c r="Q34" s="17"/>
      <c r="R34" s="17"/>
    </row>
    <row r="35" spans="2:18" ht="15" x14ac:dyDescent="0.25">
      <c r="B35" s="15"/>
      <c r="C35" s="7"/>
      <c r="D35" s="6" t="s">
        <v>52</v>
      </c>
      <c r="E35" s="6" t="s">
        <v>122</v>
      </c>
      <c r="F35" s="16"/>
      <c r="G35" s="8"/>
      <c r="H35" s="5"/>
      <c r="J35" s="25"/>
      <c r="K35" s="25"/>
      <c r="N35" s="17"/>
      <c r="O35" s="17"/>
      <c r="Q35" s="17"/>
      <c r="R35" s="17"/>
    </row>
    <row r="36" spans="2:18" ht="15" x14ac:dyDescent="0.25">
      <c r="B36" s="15"/>
      <c r="C36" s="7"/>
      <c r="D36" s="6" t="s">
        <v>51</v>
      </c>
      <c r="E36" s="6" t="s">
        <v>123</v>
      </c>
      <c r="F36" s="16"/>
      <c r="G36" s="8"/>
      <c r="H36" s="5"/>
      <c r="J36" s="25"/>
      <c r="K36" s="25"/>
      <c r="N36" s="17"/>
      <c r="O36" s="17"/>
      <c r="Q36" s="17"/>
      <c r="R36" s="17"/>
    </row>
    <row r="37" spans="2:18" ht="15" x14ac:dyDescent="0.25">
      <c r="B37" s="15"/>
      <c r="C37" s="7"/>
      <c r="D37" s="6" t="s">
        <v>50</v>
      </c>
      <c r="E37" s="6" t="s">
        <v>124</v>
      </c>
      <c r="F37" s="16"/>
      <c r="G37" s="8"/>
      <c r="H37" s="5"/>
      <c r="J37" s="25"/>
      <c r="K37" s="25"/>
      <c r="N37" s="17"/>
      <c r="O37" s="17"/>
      <c r="Q37" s="17"/>
      <c r="R37" s="17"/>
    </row>
    <row r="38" spans="2:18" ht="15" x14ac:dyDescent="0.25">
      <c r="B38" s="15"/>
      <c r="C38" s="7"/>
      <c r="D38" s="5" t="s">
        <v>49</v>
      </c>
      <c r="E38" s="6" t="s">
        <v>125</v>
      </c>
      <c r="F38" s="16"/>
      <c r="G38" s="8"/>
      <c r="H38" s="5"/>
      <c r="J38" s="25"/>
      <c r="K38" s="25"/>
      <c r="N38" s="17"/>
      <c r="O38" s="17"/>
      <c r="Q38" s="17"/>
      <c r="R38" s="17"/>
    </row>
    <row r="39" spans="2:18" ht="15" x14ac:dyDescent="0.25">
      <c r="B39" s="15"/>
      <c r="C39" s="26"/>
      <c r="D39" s="6" t="s">
        <v>48</v>
      </c>
      <c r="E39" s="6" t="s">
        <v>126</v>
      </c>
      <c r="F39" s="16"/>
      <c r="G39" s="8"/>
      <c r="H39" s="5"/>
      <c r="J39" s="25"/>
      <c r="K39" s="25"/>
      <c r="N39" s="17"/>
      <c r="O39" s="17"/>
      <c r="Q39" s="17"/>
      <c r="R39" s="17"/>
    </row>
    <row r="40" spans="2:18" ht="15" x14ac:dyDescent="0.25">
      <c r="B40" s="15"/>
      <c r="C40" s="7"/>
      <c r="D40" s="6" t="s">
        <v>47</v>
      </c>
      <c r="E40" s="6" t="s">
        <v>127</v>
      </c>
      <c r="F40" s="16"/>
      <c r="G40" s="8"/>
      <c r="H40" s="5"/>
      <c r="J40" s="25"/>
      <c r="K40" s="25"/>
      <c r="N40" s="17"/>
      <c r="O40" s="17"/>
      <c r="Q40" s="17"/>
      <c r="R40" s="17"/>
    </row>
    <row r="41" spans="2:18" ht="15" x14ac:dyDescent="0.25">
      <c r="B41" s="15"/>
      <c r="C41" s="7"/>
      <c r="D41" s="6" t="s">
        <v>46</v>
      </c>
      <c r="E41" s="6" t="s">
        <v>128</v>
      </c>
      <c r="F41" s="16"/>
      <c r="G41" s="8"/>
      <c r="H41" s="5"/>
      <c r="J41" s="25"/>
      <c r="K41" s="25"/>
      <c r="N41" s="17"/>
      <c r="O41" s="17"/>
      <c r="Q41" s="17"/>
      <c r="R41" s="17"/>
    </row>
    <row r="42" spans="2:18" ht="15" x14ac:dyDescent="0.25">
      <c r="B42" s="15"/>
      <c r="C42" s="7"/>
      <c r="D42" s="6" t="s">
        <v>45</v>
      </c>
      <c r="E42" s="6" t="s">
        <v>129</v>
      </c>
      <c r="F42" s="16"/>
      <c r="G42" s="8"/>
      <c r="H42" s="5"/>
      <c r="J42" s="25"/>
      <c r="K42" s="25"/>
      <c r="N42" s="17"/>
      <c r="O42" s="17"/>
      <c r="Q42" s="17"/>
      <c r="R42" s="17"/>
    </row>
    <row r="43" spans="2:18" ht="15" x14ac:dyDescent="0.25">
      <c r="B43" s="15"/>
      <c r="C43" s="7"/>
      <c r="D43" s="6" t="s">
        <v>44</v>
      </c>
      <c r="E43" s="6" t="s">
        <v>130</v>
      </c>
      <c r="F43" s="16"/>
      <c r="G43" s="8"/>
      <c r="H43" s="5"/>
      <c r="J43" s="25"/>
      <c r="K43" s="25"/>
      <c r="N43" s="17"/>
      <c r="O43" s="17"/>
      <c r="Q43" s="17"/>
      <c r="R43" s="17"/>
    </row>
    <row r="44" spans="2:18" ht="15" x14ac:dyDescent="0.25">
      <c r="B44" s="15"/>
      <c r="C44" s="7"/>
      <c r="D44" s="6" t="s">
        <v>43</v>
      </c>
      <c r="E44" s="6" t="s">
        <v>131</v>
      </c>
      <c r="F44" s="16"/>
      <c r="G44" s="8"/>
      <c r="H44" s="5"/>
      <c r="J44" s="25"/>
      <c r="K44" s="25"/>
      <c r="N44" s="17"/>
      <c r="O44" s="17"/>
      <c r="Q44" s="17"/>
      <c r="R44" s="17"/>
    </row>
    <row r="45" spans="2:18" ht="15" x14ac:dyDescent="0.25">
      <c r="B45" s="15"/>
      <c r="C45" s="7"/>
      <c r="D45" s="6"/>
      <c r="E45" s="6"/>
      <c r="F45" s="16"/>
      <c r="G45" s="8"/>
      <c r="H45" s="5"/>
      <c r="J45" s="25"/>
      <c r="K45" s="25"/>
      <c r="N45" s="17"/>
      <c r="O45" s="17"/>
      <c r="Q45" s="17"/>
      <c r="R45" s="17"/>
    </row>
    <row r="46" spans="2:18" ht="15" x14ac:dyDescent="0.25">
      <c r="B46" s="15" t="str">
        <f>B3</f>
        <v>KSS</v>
      </c>
      <c r="C46" s="14" t="str">
        <f>"Total ("&amp;B46&amp;")"</f>
        <v>Total (KSS)</v>
      </c>
      <c r="D46" s="13"/>
      <c r="E46" s="13"/>
      <c r="F46" s="12">
        <f>SUM(F45:INDEX(F$1:F45,MATCH($B46,F$1:F45,0)))</f>
        <v>0</v>
      </c>
      <c r="G46" s="8"/>
      <c r="H46" s="5"/>
      <c r="J46" s="25"/>
      <c r="K46" s="25"/>
      <c r="N46" s="17"/>
      <c r="O46" s="17"/>
      <c r="Q46" s="17"/>
      <c r="R46" s="17"/>
    </row>
    <row r="47" spans="2:18" ht="15" x14ac:dyDescent="0.25">
      <c r="B47" s="15"/>
      <c r="C47" s="22"/>
      <c r="D47" s="6"/>
      <c r="E47" s="6"/>
      <c r="F47" s="21"/>
      <c r="G47" s="8"/>
      <c r="H47" s="5"/>
      <c r="J47" s="25"/>
      <c r="K47" s="25"/>
      <c r="N47" s="17"/>
      <c r="O47" s="17"/>
      <c r="Q47" s="17"/>
      <c r="R47" s="17"/>
    </row>
    <row r="48" spans="2:18" ht="15" x14ac:dyDescent="0.25">
      <c r="B48" s="28" t="s">
        <v>42</v>
      </c>
      <c r="C48" s="22"/>
      <c r="D48" s="6" t="s">
        <v>41</v>
      </c>
      <c r="E48" s="6" t="s">
        <v>132</v>
      </c>
      <c r="F48" s="16"/>
      <c r="G48" s="8"/>
      <c r="H48" s="5"/>
      <c r="J48" s="25"/>
      <c r="K48" s="25"/>
      <c r="N48" s="17"/>
      <c r="O48" s="17"/>
      <c r="Q48" s="17"/>
      <c r="R48" s="17"/>
    </row>
    <row r="49" spans="2:18" ht="15" x14ac:dyDescent="0.2">
      <c r="B49" s="15"/>
      <c r="C49" s="22"/>
      <c r="D49" s="6" t="s">
        <v>40</v>
      </c>
      <c r="E49" s="6" t="s">
        <v>133</v>
      </c>
      <c r="F49" s="16"/>
      <c r="G49" s="8"/>
      <c r="H49" s="5"/>
      <c r="J49" s="25"/>
      <c r="K49" s="25"/>
      <c r="N49" s="17"/>
      <c r="O49" s="17"/>
      <c r="Q49" s="17"/>
      <c r="R49" s="17"/>
    </row>
    <row r="50" spans="2:18" ht="15" x14ac:dyDescent="0.25">
      <c r="B50" s="28" t="s">
        <v>39</v>
      </c>
      <c r="C50" s="26"/>
      <c r="D50" s="6"/>
      <c r="E50" s="6" t="s">
        <v>98</v>
      </c>
      <c r="F50" s="19" t="str">
        <f>$B50</f>
        <v>Trays</v>
      </c>
      <c r="G50" s="8"/>
      <c r="H50" s="5"/>
      <c r="J50" s="25"/>
      <c r="K50" s="25"/>
      <c r="N50" s="17"/>
      <c r="O50" s="17"/>
      <c r="Q50" s="17"/>
      <c r="R50" s="17"/>
    </row>
    <row r="51" spans="2:18" ht="15" x14ac:dyDescent="0.25">
      <c r="B51" s="15"/>
      <c r="C51" s="7" t="s">
        <v>38</v>
      </c>
      <c r="D51" s="6" t="s">
        <v>37</v>
      </c>
      <c r="E51" s="6" t="s">
        <v>134</v>
      </c>
      <c r="F51" s="16"/>
      <c r="G51" s="8"/>
      <c r="H51" s="5"/>
      <c r="J51" s="25"/>
      <c r="K51" s="25"/>
      <c r="N51" s="17"/>
      <c r="O51" s="17"/>
      <c r="Q51" s="17"/>
      <c r="R51" s="17"/>
    </row>
    <row r="52" spans="2:18" ht="15" x14ac:dyDescent="0.25">
      <c r="B52" s="15"/>
      <c r="C52" s="7"/>
      <c r="D52" s="6" t="s">
        <v>36</v>
      </c>
      <c r="E52" s="6" t="s">
        <v>135</v>
      </c>
      <c r="F52" s="16"/>
      <c r="G52" s="8"/>
      <c r="H52" s="5"/>
      <c r="J52" s="25"/>
      <c r="K52" s="25"/>
      <c r="N52" s="17"/>
      <c r="O52" s="17"/>
      <c r="Q52" s="17"/>
      <c r="R52" s="17"/>
    </row>
    <row r="53" spans="2:18" ht="15" x14ac:dyDescent="0.25">
      <c r="B53" s="15"/>
      <c r="C53" s="7"/>
      <c r="D53" s="6" t="s">
        <v>35</v>
      </c>
      <c r="E53" s="6" t="s">
        <v>136</v>
      </c>
      <c r="F53" s="16"/>
      <c r="G53" s="8"/>
      <c r="H53" s="5"/>
      <c r="J53" s="25"/>
      <c r="K53" s="25"/>
      <c r="N53" s="17"/>
      <c r="O53" s="17"/>
      <c r="Q53" s="17"/>
      <c r="R53" s="17"/>
    </row>
    <row r="54" spans="2:18" ht="15" x14ac:dyDescent="0.25">
      <c r="B54" s="15"/>
      <c r="C54" s="7"/>
      <c r="D54" s="6" t="s">
        <v>34</v>
      </c>
      <c r="E54" s="6" t="s">
        <v>137</v>
      </c>
      <c r="F54" s="16"/>
      <c r="G54" s="8"/>
      <c r="H54" s="5"/>
      <c r="J54" s="25"/>
      <c r="K54" s="25"/>
      <c r="N54" s="17"/>
      <c r="O54" s="17"/>
      <c r="Q54" s="17"/>
      <c r="R54" s="17"/>
    </row>
    <row r="55" spans="2:18" ht="15" x14ac:dyDescent="0.25">
      <c r="B55" s="15"/>
      <c r="C55" s="7"/>
      <c r="D55" s="27" t="s">
        <v>33</v>
      </c>
      <c r="E55" s="6" t="s">
        <v>138</v>
      </c>
      <c r="F55" s="16"/>
      <c r="G55" s="8"/>
      <c r="H55" s="5"/>
      <c r="J55" s="25"/>
      <c r="K55" s="25"/>
      <c r="N55" s="17"/>
      <c r="O55" s="17"/>
      <c r="Q55" s="17"/>
      <c r="R55" s="17"/>
    </row>
    <row r="56" spans="2:18" ht="15" x14ac:dyDescent="0.25">
      <c r="B56" s="15"/>
      <c r="C56" s="26"/>
      <c r="D56" s="6"/>
      <c r="E56" s="6" t="s">
        <v>98</v>
      </c>
      <c r="F56" s="16"/>
      <c r="G56" s="6"/>
      <c r="H56" s="5"/>
      <c r="J56" s="25"/>
      <c r="K56" s="25"/>
      <c r="N56" s="17"/>
      <c r="O56" s="17"/>
      <c r="Q56" s="17"/>
      <c r="R56" s="17"/>
    </row>
    <row r="57" spans="2:18" ht="15" x14ac:dyDescent="0.25">
      <c r="B57" s="15"/>
      <c r="C57" s="7" t="s">
        <v>32</v>
      </c>
      <c r="D57" s="6" t="s">
        <v>31</v>
      </c>
      <c r="E57" s="6" t="s">
        <v>139</v>
      </c>
      <c r="F57" s="16"/>
      <c r="G57" s="6"/>
      <c r="H57" s="5"/>
      <c r="J57" s="25"/>
      <c r="K57" s="25"/>
      <c r="N57" s="17"/>
      <c r="O57" s="17"/>
      <c r="Q57" s="17"/>
      <c r="R57" s="17"/>
    </row>
    <row r="58" spans="2:18" ht="15" x14ac:dyDescent="0.25">
      <c r="B58" s="15"/>
      <c r="C58" s="7"/>
      <c r="D58" s="6" t="s">
        <v>30</v>
      </c>
      <c r="E58" s="6" t="s">
        <v>140</v>
      </c>
      <c r="F58" s="16"/>
      <c r="G58" s="6"/>
      <c r="H58" s="5"/>
      <c r="J58" s="25"/>
      <c r="K58" s="25"/>
      <c r="N58" s="17"/>
      <c r="O58" s="17"/>
      <c r="Q58" s="17"/>
      <c r="R58" s="17"/>
    </row>
    <row r="59" spans="2:18" ht="15" x14ac:dyDescent="0.25">
      <c r="B59" s="15"/>
      <c r="C59" s="7"/>
      <c r="D59" s="6"/>
      <c r="E59" s="6" t="s">
        <v>98</v>
      </c>
      <c r="F59" s="16"/>
      <c r="G59" s="6"/>
      <c r="H59" s="5"/>
      <c r="J59" s="25"/>
      <c r="K59" s="25"/>
      <c r="N59" s="17"/>
      <c r="O59" s="17"/>
      <c r="Q59" s="17"/>
      <c r="R59" s="17"/>
    </row>
    <row r="60" spans="2:18" ht="15" x14ac:dyDescent="0.25">
      <c r="B60" s="15"/>
      <c r="C60" s="7" t="s">
        <v>29</v>
      </c>
      <c r="D60" s="6" t="s">
        <v>28</v>
      </c>
      <c r="E60" s="6" t="s">
        <v>141</v>
      </c>
      <c r="F60" s="16"/>
      <c r="G60" s="6"/>
      <c r="H60" s="5"/>
      <c r="J60" s="25"/>
      <c r="K60" s="25"/>
      <c r="N60" s="17"/>
      <c r="O60" s="17"/>
      <c r="Q60" s="17"/>
      <c r="R60" s="17"/>
    </row>
    <row r="61" spans="2:18" ht="15" x14ac:dyDescent="0.25">
      <c r="B61" s="15"/>
      <c r="C61" s="7"/>
      <c r="D61" s="6"/>
      <c r="E61" s="6" t="s">
        <v>98</v>
      </c>
      <c r="F61" s="16"/>
      <c r="G61" s="6"/>
      <c r="H61" s="5"/>
      <c r="N61" s="17"/>
      <c r="O61" s="17"/>
      <c r="Q61" s="17"/>
      <c r="R61" s="17"/>
    </row>
    <row r="62" spans="2:18" ht="15" x14ac:dyDescent="0.25">
      <c r="B62" s="15"/>
      <c r="C62" s="7" t="s">
        <v>27</v>
      </c>
      <c r="D62" s="6" t="s">
        <v>26</v>
      </c>
      <c r="E62" s="6" t="s">
        <v>142</v>
      </c>
      <c r="F62" s="16"/>
      <c r="G62" s="6"/>
      <c r="H62" s="5"/>
      <c r="J62" s="24"/>
      <c r="K62" s="24"/>
      <c r="N62" s="17"/>
      <c r="O62" s="17"/>
      <c r="Q62" s="17"/>
      <c r="R62" s="17"/>
    </row>
    <row r="63" spans="2:18" ht="15" x14ac:dyDescent="0.25">
      <c r="B63" s="15"/>
      <c r="C63" s="7"/>
      <c r="D63" s="6" t="s">
        <v>25</v>
      </c>
      <c r="E63" s="6" t="s">
        <v>143</v>
      </c>
      <c r="F63" s="16"/>
      <c r="G63" s="6"/>
      <c r="H63" s="5"/>
      <c r="N63" s="17"/>
      <c r="O63" s="17"/>
      <c r="Q63" s="17"/>
      <c r="R63" s="17"/>
    </row>
    <row r="64" spans="2:18" ht="15" x14ac:dyDescent="0.25">
      <c r="B64" s="15"/>
      <c r="C64" s="7"/>
      <c r="D64" s="6" t="s">
        <v>24</v>
      </c>
      <c r="E64" s="6" t="s">
        <v>144</v>
      </c>
      <c r="F64" s="16"/>
      <c r="G64" s="6"/>
      <c r="H64" s="5"/>
      <c r="N64" s="17"/>
      <c r="O64" s="17"/>
      <c r="Q64" s="17"/>
      <c r="R64" s="17"/>
    </row>
    <row r="65" spans="2:18" ht="15" x14ac:dyDescent="0.25">
      <c r="B65" s="15"/>
      <c r="C65" s="7"/>
      <c r="D65" s="6" t="s">
        <v>23</v>
      </c>
      <c r="E65" s="6" t="s">
        <v>145</v>
      </c>
      <c r="F65" s="16"/>
      <c r="G65" s="6"/>
      <c r="H65" s="5"/>
      <c r="N65" s="17"/>
      <c r="O65" s="17"/>
      <c r="Q65" s="17"/>
      <c r="R65" s="17"/>
    </row>
    <row r="66" spans="2:18" ht="15" x14ac:dyDescent="0.25">
      <c r="B66" s="15"/>
      <c r="C66" s="7"/>
      <c r="D66" s="6" t="s">
        <v>22</v>
      </c>
      <c r="E66" s="6" t="s">
        <v>146</v>
      </c>
      <c r="F66" s="16"/>
      <c r="G66" s="6"/>
      <c r="H66" s="5"/>
      <c r="N66" s="17"/>
      <c r="O66" s="17"/>
      <c r="Q66" s="17"/>
      <c r="R66" s="17"/>
    </row>
    <row r="67" spans="2:18" ht="15" x14ac:dyDescent="0.25">
      <c r="B67" s="15"/>
      <c r="C67" s="7"/>
      <c r="D67" s="6"/>
      <c r="E67" s="6"/>
      <c r="F67" s="16"/>
      <c r="G67" s="6"/>
      <c r="H67" s="5"/>
      <c r="N67" s="17"/>
      <c r="O67" s="17"/>
      <c r="Q67" s="17"/>
      <c r="R67" s="17"/>
    </row>
    <row r="68" spans="2:18" ht="15" x14ac:dyDescent="0.25">
      <c r="B68" s="15" t="str">
        <f>B50</f>
        <v>Trays</v>
      </c>
      <c r="C68" s="14" t="str">
        <f>"Total ("&amp;B68&amp;")"</f>
        <v>Total (Trays)</v>
      </c>
      <c r="D68" s="13"/>
      <c r="E68" s="13"/>
      <c r="F68" s="12">
        <f>SUM(F47:F67)</f>
        <v>0</v>
      </c>
      <c r="G68" s="6"/>
      <c r="H68" s="5"/>
      <c r="N68" s="17"/>
      <c r="O68" s="17"/>
      <c r="Q68" s="17"/>
      <c r="R68" s="17"/>
    </row>
    <row r="69" spans="2:18" ht="15" x14ac:dyDescent="0.25">
      <c r="B69" s="23"/>
      <c r="C69" s="22"/>
      <c r="D69" s="6"/>
      <c r="E69" s="6"/>
      <c r="F69" s="21"/>
      <c r="G69" s="6"/>
      <c r="H69" s="5"/>
      <c r="N69" s="17"/>
      <c r="O69" s="17"/>
      <c r="Q69" s="17"/>
      <c r="R69" s="17"/>
    </row>
    <row r="70" spans="2:18" ht="30" x14ac:dyDescent="0.25">
      <c r="B70" s="20" t="s">
        <v>21</v>
      </c>
      <c r="C70" s="7"/>
      <c r="D70" s="6"/>
      <c r="E70" s="6" t="s">
        <v>98</v>
      </c>
      <c r="F70" s="19" t="str">
        <f>$B70</f>
        <v>Sterile Container</v>
      </c>
      <c r="G70" s="6"/>
      <c r="H70" s="5"/>
      <c r="N70" s="17"/>
      <c r="O70" s="17"/>
      <c r="Q70" s="17"/>
      <c r="R70" s="17"/>
    </row>
    <row r="71" spans="2:18" ht="15" x14ac:dyDescent="0.25">
      <c r="B71" s="15"/>
      <c r="C71" s="7" t="s">
        <v>20</v>
      </c>
      <c r="D71" s="6" t="s">
        <v>19</v>
      </c>
      <c r="E71" s="6" t="s">
        <v>147</v>
      </c>
      <c r="F71" s="16"/>
      <c r="G71" s="6"/>
      <c r="H71" s="5"/>
      <c r="N71" s="17"/>
      <c r="O71" s="17"/>
      <c r="Q71" s="17"/>
      <c r="R71" s="17"/>
    </row>
    <row r="72" spans="2:18" ht="15" x14ac:dyDescent="0.25">
      <c r="B72" s="15"/>
      <c r="C72" s="7"/>
      <c r="D72" s="6" t="s">
        <v>18</v>
      </c>
      <c r="E72" s="6" t="s">
        <v>148</v>
      </c>
      <c r="F72" s="16"/>
      <c r="G72" s="6"/>
      <c r="H72" s="5"/>
      <c r="Q72" s="17"/>
      <c r="R72" s="17"/>
    </row>
    <row r="73" spans="2:18" ht="15" x14ac:dyDescent="0.25">
      <c r="B73" s="15"/>
      <c r="C73" s="7"/>
      <c r="D73" s="6" t="s">
        <v>17</v>
      </c>
      <c r="E73" s="6" t="s">
        <v>149</v>
      </c>
      <c r="F73" s="16"/>
      <c r="G73" s="6"/>
      <c r="H73" s="5"/>
      <c r="Q73" s="17"/>
      <c r="R73" s="17"/>
    </row>
    <row r="74" spans="2:18" ht="15" x14ac:dyDescent="0.25">
      <c r="B74" s="15"/>
      <c r="C74" s="7"/>
      <c r="D74" s="6" t="s">
        <v>16</v>
      </c>
      <c r="E74" s="6" t="s">
        <v>150</v>
      </c>
      <c r="F74" s="16"/>
      <c r="G74" s="6"/>
      <c r="H74" s="5"/>
      <c r="Q74" s="17"/>
      <c r="R74" s="17"/>
    </row>
    <row r="75" spans="2:18" ht="15" x14ac:dyDescent="0.25">
      <c r="B75" s="15"/>
      <c r="C75" s="7"/>
      <c r="D75" s="6" t="s">
        <v>15</v>
      </c>
      <c r="E75" s="6" t="s">
        <v>151</v>
      </c>
      <c r="F75" s="16"/>
      <c r="G75" s="6"/>
      <c r="H75" s="5"/>
      <c r="Q75" s="17"/>
      <c r="R75" s="17"/>
    </row>
    <row r="76" spans="2:18" ht="15" x14ac:dyDescent="0.25">
      <c r="B76" s="15"/>
      <c r="C76" s="7"/>
      <c r="D76" s="6"/>
      <c r="E76" s="6" t="s">
        <v>98</v>
      </c>
      <c r="F76" s="16"/>
      <c r="G76" s="6"/>
      <c r="H76" s="5"/>
      <c r="Q76" s="17"/>
      <c r="R76" s="17"/>
    </row>
    <row r="77" spans="2:18" ht="15" x14ac:dyDescent="0.25">
      <c r="B77" s="15"/>
      <c r="C77" s="7" t="s">
        <v>14</v>
      </c>
      <c r="D77" s="6" t="s">
        <v>13</v>
      </c>
      <c r="E77" s="6" t="s">
        <v>152</v>
      </c>
      <c r="F77" s="16"/>
      <c r="G77" s="6"/>
      <c r="H77" s="5"/>
      <c r="Q77" s="17"/>
      <c r="R77" s="17"/>
    </row>
    <row r="78" spans="2:18" ht="15" x14ac:dyDescent="0.25">
      <c r="B78" s="15"/>
      <c r="C78" s="7"/>
      <c r="D78" s="6" t="s">
        <v>12</v>
      </c>
      <c r="E78" s="6" t="s">
        <v>153</v>
      </c>
      <c r="F78" s="16"/>
      <c r="G78" s="6"/>
      <c r="H78" s="5"/>
      <c r="Q78" s="17"/>
      <c r="R78" s="17"/>
    </row>
    <row r="79" spans="2:18" ht="15" x14ac:dyDescent="0.25">
      <c r="B79" s="15"/>
      <c r="C79" s="7"/>
      <c r="D79" s="6"/>
      <c r="E79" s="6" t="s">
        <v>98</v>
      </c>
      <c r="F79" s="16"/>
      <c r="G79" s="6"/>
      <c r="H79" s="5"/>
      <c r="Q79" s="17"/>
      <c r="R79" s="17"/>
    </row>
    <row r="80" spans="2:18" ht="15" x14ac:dyDescent="0.25">
      <c r="B80" s="15"/>
      <c r="C80" s="7" t="s">
        <v>11</v>
      </c>
      <c r="D80" s="6" t="s">
        <v>10</v>
      </c>
      <c r="E80" s="6" t="s">
        <v>154</v>
      </c>
      <c r="F80" s="16"/>
      <c r="G80" s="6"/>
      <c r="H80" s="5"/>
      <c r="Q80" s="17"/>
      <c r="R80" s="17"/>
    </row>
    <row r="81" spans="2:18" ht="15" x14ac:dyDescent="0.25">
      <c r="B81" s="15"/>
      <c r="C81" s="7"/>
      <c r="D81" s="6" t="s">
        <v>9</v>
      </c>
      <c r="E81" s="6" t="s">
        <v>155</v>
      </c>
      <c r="F81" s="16"/>
      <c r="G81" s="6"/>
      <c r="H81" s="5"/>
      <c r="J81" s="18"/>
      <c r="K81" s="18"/>
      <c r="Q81" s="17"/>
      <c r="R81" s="17"/>
    </row>
    <row r="82" spans="2:18" ht="15" x14ac:dyDescent="0.25">
      <c r="B82" s="15"/>
      <c r="C82" s="7"/>
      <c r="D82" s="6" t="s">
        <v>8</v>
      </c>
      <c r="E82" s="6" t="s">
        <v>156</v>
      </c>
      <c r="F82" s="16"/>
      <c r="G82" s="6"/>
      <c r="H82" s="5"/>
      <c r="Q82" s="17"/>
      <c r="R82" s="17"/>
    </row>
    <row r="83" spans="2:18" ht="15" x14ac:dyDescent="0.25">
      <c r="B83" s="15"/>
      <c r="C83" s="7"/>
      <c r="D83" s="6"/>
      <c r="E83" s="6" t="str">
        <f>_xlfn.IFNA(INDEX([1]!InputData[#All],MATCH($D83,[1]!InputData[No.],0)+1,MATCH(E$1,[1]!InputData[#Headers],0)),"")</f>
        <v/>
      </c>
      <c r="F83" s="16"/>
      <c r="G83" s="6"/>
      <c r="H83" s="5"/>
    </row>
    <row r="84" spans="2:18" s="3" customFormat="1" ht="15" x14ac:dyDescent="0.25">
      <c r="B84" s="15" t="str">
        <f>B70</f>
        <v>Sterile Container</v>
      </c>
      <c r="C84" s="14" t="str">
        <f>"Total ("&amp;B84&amp;")"</f>
        <v>Total (Sterile Container)</v>
      </c>
      <c r="D84" s="13"/>
      <c r="E84" s="13"/>
      <c r="F84" s="12">
        <f>SUM(F83:INDEX(F$1:F83,MATCH($B84,F$1:F83,0)))</f>
        <v>0</v>
      </c>
      <c r="G84" s="6"/>
      <c r="H84" s="5"/>
      <c r="I84" s="1"/>
      <c r="J84" s="2"/>
      <c r="K84" s="2"/>
      <c r="L84" s="1"/>
      <c r="M84" s="1"/>
      <c r="N84" s="1"/>
      <c r="O84" s="1"/>
      <c r="P84" s="1"/>
      <c r="Q84" s="1"/>
      <c r="R84" s="1"/>
    </row>
    <row r="85" spans="2:18" ht="15" x14ac:dyDescent="0.25">
      <c r="B85" s="5"/>
      <c r="C85" s="7"/>
      <c r="D85" s="5"/>
      <c r="E85" s="5"/>
      <c r="F85" s="5"/>
      <c r="G85" s="6"/>
      <c r="H85" s="5"/>
    </row>
    <row r="86" spans="2:18" s="3" customFormat="1" ht="14.25" x14ac:dyDescent="0.2">
      <c r="B86" s="5"/>
      <c r="C86" s="9"/>
      <c r="D86" s="9"/>
      <c r="E86" s="5"/>
      <c r="F86" s="8"/>
      <c r="G86" s="6"/>
      <c r="H86" s="5"/>
      <c r="I86" s="1"/>
      <c r="J86" s="2"/>
      <c r="K86" s="2"/>
      <c r="L86" s="1"/>
      <c r="M86" s="1"/>
      <c r="N86" s="1"/>
      <c r="O86" s="1"/>
      <c r="P86" s="1"/>
      <c r="Q86" s="1"/>
      <c r="R86" s="1"/>
    </row>
    <row r="87" spans="2:18" s="3" customFormat="1" ht="14.25" x14ac:dyDescent="0.2">
      <c r="B87" s="5"/>
      <c r="C87" s="9"/>
      <c r="D87" s="9"/>
      <c r="E87" s="5"/>
      <c r="F87" s="8"/>
      <c r="G87" s="6"/>
      <c r="H87" s="5"/>
      <c r="I87" s="1"/>
      <c r="J87" s="2"/>
      <c r="K87" s="2"/>
      <c r="L87" s="1"/>
      <c r="M87" s="1"/>
      <c r="N87" s="1"/>
      <c r="O87" s="1"/>
      <c r="P87" s="1"/>
      <c r="Q87" s="1"/>
      <c r="R87" s="1"/>
    </row>
    <row r="88" spans="2:18" s="3" customFormat="1" ht="15" x14ac:dyDescent="0.25">
      <c r="B88" s="5"/>
      <c r="C88" s="11" t="s">
        <v>7</v>
      </c>
      <c r="D88" s="9"/>
      <c r="E88" s="5"/>
      <c r="F88" s="8"/>
      <c r="G88" s="6"/>
      <c r="H88" s="5"/>
      <c r="I88" s="1"/>
      <c r="J88" s="2"/>
      <c r="K88" s="2"/>
      <c r="L88" s="1"/>
      <c r="M88" s="1"/>
      <c r="N88" s="1"/>
      <c r="O88" s="1"/>
      <c r="P88" s="1"/>
      <c r="Q88" s="1"/>
      <c r="R88" s="1"/>
    </row>
    <row r="89" spans="2:18" s="3" customFormat="1" ht="14.25" x14ac:dyDescent="0.2">
      <c r="B89" s="5"/>
      <c r="C89" s="9"/>
      <c r="D89" s="9"/>
      <c r="E89" s="5"/>
      <c r="F89" s="8"/>
      <c r="G89" s="6"/>
      <c r="H89" s="5"/>
      <c r="I89" s="1"/>
      <c r="J89" s="2"/>
      <c r="K89" s="2"/>
      <c r="L89" s="1"/>
      <c r="M89" s="1"/>
      <c r="N89" s="1"/>
      <c r="O89" s="1"/>
      <c r="P89" s="1"/>
      <c r="Q89" s="1"/>
      <c r="R89" s="1"/>
    </row>
    <row r="90" spans="2:18" s="3" customFormat="1" ht="14.25" x14ac:dyDescent="0.2">
      <c r="B90" s="5"/>
      <c r="C90" s="9" t="s">
        <v>6</v>
      </c>
      <c r="D90" s="40"/>
      <c r="E90" s="40"/>
      <c r="F90" s="10" t="s">
        <v>5</v>
      </c>
      <c r="G90" s="6"/>
      <c r="H90" s="5"/>
      <c r="I90" s="1"/>
      <c r="J90" s="2"/>
      <c r="K90" s="2"/>
      <c r="L90" s="1"/>
      <c r="M90" s="1"/>
      <c r="N90" s="1"/>
      <c r="O90" s="1"/>
      <c r="P90" s="1"/>
      <c r="Q90" s="1"/>
      <c r="R90" s="1"/>
    </row>
    <row r="91" spans="2:18" s="3" customFormat="1" ht="14.25" x14ac:dyDescent="0.2">
      <c r="B91" s="5"/>
      <c r="C91" s="9"/>
      <c r="D91" s="9"/>
      <c r="E91" s="5"/>
      <c r="F91" s="8"/>
      <c r="G91" s="6"/>
      <c r="H91" s="5"/>
      <c r="I91" s="1"/>
      <c r="J91" s="2"/>
      <c r="K91" s="2"/>
      <c r="L91" s="1"/>
      <c r="M91" s="1"/>
      <c r="N91" s="1"/>
      <c r="O91" s="1"/>
      <c r="P91" s="1"/>
      <c r="Q91" s="1"/>
      <c r="R91" s="1"/>
    </row>
    <row r="92" spans="2:18" s="3" customFormat="1" ht="14.25" x14ac:dyDescent="0.2">
      <c r="B92" s="5"/>
      <c r="C92" s="9" t="s">
        <v>4</v>
      </c>
      <c r="D92" s="40"/>
      <c r="E92" s="40"/>
      <c r="F92" s="40"/>
      <c r="G92" s="6"/>
      <c r="H92" s="5"/>
      <c r="I92" s="1"/>
      <c r="J92" s="2"/>
      <c r="K92" s="2"/>
      <c r="L92" s="1"/>
      <c r="M92" s="1"/>
      <c r="N92" s="1"/>
      <c r="O92" s="1"/>
      <c r="P92" s="1"/>
      <c r="Q92" s="1"/>
      <c r="R92" s="1"/>
    </row>
    <row r="93" spans="2:18" s="3" customFormat="1" ht="14.25" x14ac:dyDescent="0.2">
      <c r="B93" s="5"/>
      <c r="C93" s="9"/>
      <c r="D93" s="9"/>
      <c r="E93" s="5"/>
      <c r="F93" s="8"/>
      <c r="G93" s="6"/>
      <c r="H93" s="5"/>
      <c r="I93" s="1"/>
      <c r="J93" s="2"/>
      <c r="K93" s="2"/>
      <c r="L93" s="1"/>
      <c r="M93" s="1"/>
      <c r="N93" s="1"/>
      <c r="O93" s="1"/>
      <c r="P93" s="1"/>
      <c r="Q93" s="1"/>
      <c r="R93" s="1"/>
    </row>
    <row r="94" spans="2:18" s="3" customFormat="1" ht="14.25" x14ac:dyDescent="0.2">
      <c r="B94" s="5"/>
      <c r="C94" s="9" t="s">
        <v>3</v>
      </c>
      <c r="D94" s="40"/>
      <c r="E94" s="40"/>
      <c r="F94" s="40"/>
      <c r="G94" s="6"/>
      <c r="H94" s="5"/>
      <c r="I94" s="1"/>
      <c r="J94" s="2"/>
      <c r="K94" s="2"/>
      <c r="L94" s="1"/>
      <c r="M94" s="1"/>
      <c r="N94" s="1"/>
      <c r="O94" s="1"/>
      <c r="P94" s="1"/>
      <c r="Q94" s="1"/>
      <c r="R94" s="1"/>
    </row>
    <row r="95" spans="2:18" s="3" customFormat="1" ht="14.25" x14ac:dyDescent="0.2">
      <c r="B95" s="5"/>
      <c r="C95" s="9"/>
      <c r="D95" s="9"/>
      <c r="E95" s="5"/>
      <c r="F95" s="8"/>
      <c r="G95" s="6"/>
      <c r="H95" s="5"/>
      <c r="I95" s="1"/>
      <c r="J95" s="2"/>
      <c r="K95" s="2"/>
      <c r="L95" s="1"/>
      <c r="M95" s="1"/>
      <c r="N95" s="1"/>
      <c r="O95" s="1"/>
      <c r="P95" s="1"/>
      <c r="Q95" s="1"/>
      <c r="R95" s="1"/>
    </row>
    <row r="96" spans="2:18" s="3" customFormat="1" ht="14.25" x14ac:dyDescent="0.2">
      <c r="B96" s="5"/>
      <c r="C96" s="9" t="s">
        <v>2</v>
      </c>
      <c r="D96" s="40"/>
      <c r="E96" s="40"/>
      <c r="F96" s="40"/>
      <c r="G96" s="6"/>
      <c r="H96" s="5"/>
      <c r="I96" s="1"/>
      <c r="J96" s="2"/>
      <c r="K96" s="2"/>
      <c r="L96" s="1"/>
      <c r="M96" s="1"/>
      <c r="N96" s="1"/>
      <c r="O96" s="1"/>
      <c r="P96" s="1"/>
      <c r="Q96" s="1"/>
      <c r="R96" s="1"/>
    </row>
    <row r="97" spans="2:18" s="3" customFormat="1" ht="14.25" x14ac:dyDescent="0.2">
      <c r="B97" s="5"/>
      <c r="C97" s="9"/>
      <c r="D97" s="9"/>
      <c r="E97" s="5"/>
      <c r="F97" s="8"/>
      <c r="G97" s="6"/>
      <c r="H97" s="5"/>
      <c r="I97" s="1"/>
      <c r="J97" s="2"/>
      <c r="K97" s="2"/>
      <c r="L97" s="1"/>
      <c r="M97" s="1"/>
      <c r="N97" s="1"/>
      <c r="O97" s="1"/>
      <c r="P97" s="1"/>
      <c r="Q97" s="1"/>
      <c r="R97" s="1"/>
    </row>
    <row r="98" spans="2:18" s="3" customFormat="1" ht="14.25" x14ac:dyDescent="0.2">
      <c r="B98" s="5"/>
      <c r="C98" s="9" t="s">
        <v>1</v>
      </c>
      <c r="D98" s="40"/>
      <c r="E98" s="40"/>
      <c r="F98" s="40"/>
      <c r="G98" s="6"/>
      <c r="H98" s="5"/>
      <c r="I98" s="1"/>
      <c r="J98" s="2"/>
      <c r="K98" s="2"/>
      <c r="L98" s="1"/>
      <c r="M98" s="1"/>
      <c r="N98" s="1"/>
      <c r="O98" s="1"/>
      <c r="P98" s="1"/>
      <c r="Q98" s="1"/>
      <c r="R98" s="1"/>
    </row>
    <row r="99" spans="2:18" s="3" customFormat="1" ht="14.25" x14ac:dyDescent="0.2">
      <c r="B99" s="5"/>
      <c r="C99" s="9"/>
      <c r="D99" s="9"/>
      <c r="E99" s="5"/>
      <c r="F99" s="8"/>
      <c r="G99" s="6"/>
      <c r="H99" s="5"/>
      <c r="I99" s="1"/>
      <c r="J99" s="2"/>
      <c r="K99" s="2"/>
      <c r="L99" s="1"/>
      <c r="M99" s="1"/>
      <c r="N99" s="1"/>
      <c r="O99" s="1"/>
      <c r="P99" s="1"/>
      <c r="Q99" s="1"/>
      <c r="R99" s="1"/>
    </row>
    <row r="100" spans="2:18" s="3" customFormat="1" ht="14.25" x14ac:dyDescent="0.2">
      <c r="B100" s="5"/>
      <c r="C100" s="9" t="s">
        <v>0</v>
      </c>
      <c r="D100" s="40"/>
      <c r="E100" s="40"/>
      <c r="F100" s="40"/>
      <c r="G100" s="6"/>
      <c r="H100" s="5"/>
      <c r="I100" s="1"/>
      <c r="J100" s="2"/>
      <c r="K100" s="2"/>
      <c r="L100" s="1"/>
      <c r="M100" s="1"/>
      <c r="N100" s="1"/>
      <c r="O100" s="1"/>
      <c r="P100" s="1"/>
      <c r="Q100" s="1"/>
      <c r="R100" s="1"/>
    </row>
    <row r="101" spans="2:18" s="3" customFormat="1" ht="14.25" x14ac:dyDescent="0.2">
      <c r="B101" s="5"/>
      <c r="C101" s="9"/>
      <c r="D101" s="9"/>
      <c r="E101" s="5"/>
      <c r="F101" s="8"/>
      <c r="G101" s="6"/>
      <c r="H101" s="5"/>
      <c r="I101" s="1"/>
      <c r="J101" s="2"/>
      <c r="K101" s="2"/>
      <c r="L101" s="1"/>
      <c r="M101" s="1"/>
      <c r="N101" s="1"/>
      <c r="O101" s="1"/>
      <c r="P101" s="1"/>
      <c r="Q101" s="1"/>
      <c r="R101" s="1"/>
    </row>
    <row r="102" spans="2:18" s="3" customFormat="1" ht="14.25" x14ac:dyDescent="0.2">
      <c r="B102" s="5"/>
      <c r="C102" s="9"/>
      <c r="D102" s="9"/>
      <c r="E102" s="5"/>
      <c r="F102" s="8"/>
      <c r="G102" s="6"/>
      <c r="H102" s="5"/>
      <c r="I102" s="1"/>
      <c r="J102" s="2"/>
      <c r="K102" s="2"/>
      <c r="L102" s="1"/>
      <c r="M102" s="1"/>
      <c r="N102" s="1"/>
      <c r="O102" s="1"/>
      <c r="P102" s="1"/>
      <c r="Q102" s="1"/>
      <c r="R102" s="1"/>
    </row>
    <row r="103" spans="2:18" ht="15" x14ac:dyDescent="0.25">
      <c r="B103" s="5"/>
      <c r="C103" s="7"/>
      <c r="D103" s="5"/>
      <c r="E103" s="5"/>
      <c r="F103" s="5"/>
      <c r="G103" s="6"/>
      <c r="H103" s="5"/>
    </row>
    <row r="104" spans="2:18" ht="15" x14ac:dyDescent="0.25">
      <c r="B104" s="5"/>
      <c r="C104" s="7"/>
      <c r="D104" s="5"/>
      <c r="E104" s="5"/>
      <c r="F104" s="5"/>
      <c r="G104" s="6"/>
      <c r="H104" s="5"/>
    </row>
    <row r="105" spans="2:18" ht="15" x14ac:dyDescent="0.25">
      <c r="B105" s="5"/>
      <c r="C105" s="7"/>
      <c r="D105" s="5"/>
      <c r="E105" s="5"/>
      <c r="F105" s="5"/>
      <c r="G105" s="6"/>
      <c r="H105" s="5"/>
    </row>
  </sheetData>
  <autoFilter ref="B1:F1" xr:uid="{E861D5A2-5EF6-4C0F-9BFC-14A4189AB81D}"/>
  <mergeCells count="6">
    <mergeCell ref="D100:F100"/>
    <mergeCell ref="D90:E90"/>
    <mergeCell ref="D92:F92"/>
    <mergeCell ref="D94:F94"/>
    <mergeCell ref="D96:F96"/>
    <mergeCell ref="D98:F98"/>
  </mergeCells>
  <conditionalFormatting sqref="D4 D5:E16 D70:E83 D45:E45 D21:E40 D50:E67">
    <cfRule type="notContainsBlanks" dxfId="25" priority="26">
      <formula>LEN(TRIM(D4))&gt;0</formula>
    </cfRule>
  </conditionalFormatting>
  <conditionalFormatting sqref="F4:F16 F71:F83 F45 F21:F40 F51:F67 F69">
    <cfRule type="expression" dxfId="24" priority="25">
      <formula>ISTEXT($D4)</formula>
    </cfRule>
  </conditionalFormatting>
  <conditionalFormatting sqref="E4">
    <cfRule type="notContainsBlanks" dxfId="23" priority="24">
      <formula>LEN(TRIM(E4))&gt;0</formula>
    </cfRule>
  </conditionalFormatting>
  <conditionalFormatting sqref="F84">
    <cfRule type="expression" dxfId="22" priority="23">
      <formula>ISTEXT($D84)</formula>
    </cfRule>
  </conditionalFormatting>
  <conditionalFormatting sqref="F68">
    <cfRule type="expression" dxfId="21" priority="22">
      <formula>ISTEXT($D68)</formula>
    </cfRule>
  </conditionalFormatting>
  <conditionalFormatting sqref="F46:F47">
    <cfRule type="expression" dxfId="20" priority="21">
      <formula>ISTEXT($D46)</formula>
    </cfRule>
  </conditionalFormatting>
  <conditionalFormatting sqref="D41:E41">
    <cfRule type="notContainsBlanks" dxfId="19" priority="20">
      <formula>LEN(TRIM(D41))&gt;0</formula>
    </cfRule>
  </conditionalFormatting>
  <conditionalFormatting sqref="F41">
    <cfRule type="expression" dxfId="18" priority="19">
      <formula>ISTEXT($D41)</formula>
    </cfRule>
  </conditionalFormatting>
  <conditionalFormatting sqref="D42:E42">
    <cfRule type="notContainsBlanks" dxfId="17" priority="18">
      <formula>LEN(TRIM(D42))&gt;0</formula>
    </cfRule>
  </conditionalFormatting>
  <conditionalFormatting sqref="F42">
    <cfRule type="expression" dxfId="16" priority="17">
      <formula>ISTEXT($D42)</formula>
    </cfRule>
  </conditionalFormatting>
  <conditionalFormatting sqref="D43:E43">
    <cfRule type="notContainsBlanks" dxfId="15" priority="16">
      <formula>LEN(TRIM(D43))&gt;0</formula>
    </cfRule>
  </conditionalFormatting>
  <conditionalFormatting sqref="F43">
    <cfRule type="expression" dxfId="14" priority="15">
      <formula>ISTEXT($D43)</formula>
    </cfRule>
  </conditionalFormatting>
  <conditionalFormatting sqref="D44:E44">
    <cfRule type="notContainsBlanks" dxfId="13" priority="14">
      <formula>LEN(TRIM(D44))&gt;0</formula>
    </cfRule>
  </conditionalFormatting>
  <conditionalFormatting sqref="F44">
    <cfRule type="expression" dxfId="12" priority="13">
      <formula>ISTEXT($D44)</formula>
    </cfRule>
  </conditionalFormatting>
  <conditionalFormatting sqref="D17:E17">
    <cfRule type="notContainsBlanks" dxfId="11" priority="12">
      <formula>LEN(TRIM(D17))&gt;0</formula>
    </cfRule>
  </conditionalFormatting>
  <conditionalFormatting sqref="F17">
    <cfRule type="expression" dxfId="10" priority="11">
      <formula>ISTEXT($D17)</formula>
    </cfRule>
  </conditionalFormatting>
  <conditionalFormatting sqref="D18:E18">
    <cfRule type="notContainsBlanks" dxfId="9" priority="10">
      <formula>LEN(TRIM(D18))&gt;0</formula>
    </cfRule>
  </conditionalFormatting>
  <conditionalFormatting sqref="F18">
    <cfRule type="expression" dxfId="8" priority="9">
      <formula>ISTEXT($D18)</formula>
    </cfRule>
  </conditionalFormatting>
  <conditionalFormatting sqref="D19:E19">
    <cfRule type="notContainsBlanks" dxfId="7" priority="8">
      <formula>LEN(TRIM(D19))&gt;0</formula>
    </cfRule>
  </conditionalFormatting>
  <conditionalFormatting sqref="F19">
    <cfRule type="expression" dxfId="6" priority="7">
      <formula>ISTEXT($D19)</formula>
    </cfRule>
  </conditionalFormatting>
  <conditionalFormatting sqref="D20:E20">
    <cfRule type="notContainsBlanks" dxfId="5" priority="6">
      <formula>LEN(TRIM(D20))&gt;0</formula>
    </cfRule>
  </conditionalFormatting>
  <conditionalFormatting sqref="F20">
    <cfRule type="expression" dxfId="4" priority="5">
      <formula>ISTEXT($D20)</formula>
    </cfRule>
  </conditionalFormatting>
  <conditionalFormatting sqref="D48:E48">
    <cfRule type="notContainsBlanks" dxfId="3" priority="4">
      <formula>LEN(TRIM(D48))&gt;0</formula>
    </cfRule>
  </conditionalFormatting>
  <conditionalFormatting sqref="F48">
    <cfRule type="expression" dxfId="2" priority="3">
      <formula>ISTEXT($D48)</formula>
    </cfRule>
  </conditionalFormatting>
  <conditionalFormatting sqref="D49:E49">
    <cfRule type="notContainsBlanks" dxfId="1" priority="2">
      <formula>LEN(TRIM(D49))&gt;0</formula>
    </cfRule>
  </conditionalFormatting>
  <conditionalFormatting sqref="F49">
    <cfRule type="expression" dxfId="0" priority="1">
      <formula>ISTEXT($D49)</formula>
    </cfRule>
  </conditionalFormatting>
  <pageMargins left="0.70866141732283472" right="0.70866141732283472" top="0.94488188976377963" bottom="0.74803149606299213" header="0.31496062992125984" footer="0.31496062992125984"/>
  <pageSetup paperSize="9" scale="76" fitToHeight="0" orientation="portrait" r:id="rId1"/>
  <headerFooter>
    <oddHeader>&amp;C&amp;"Arial,Fett"&amp;18Trays and Organization
&amp;"Arial,Standard"&amp;16Order Form 2022&amp;R&amp;G</oddHeader>
    <oddFooter>&amp;CZURICH, CH - tel +41 43 204 13 13  ●  info@kyon.ch  ●  www.eustore.movora.com
St. Augustine FL, US - tel 904-436-6540  ●  ussales@movora.com  ●  www.movora.com&amp;R
&amp;P/&amp;N
©KYON</oddFooter>
  </headerFooter>
  <colBreaks count="1" manualBreakCount="1">
    <brk id="2" max="111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BCC0582326F48B0E383933C6BAE65" ma:contentTypeVersion="13" ma:contentTypeDescription="Create a new document." ma:contentTypeScope="" ma:versionID="595f5bb28307c6cfc49301421230726c">
  <xsd:schema xmlns:xsd="http://www.w3.org/2001/XMLSchema" xmlns:xs="http://www.w3.org/2001/XMLSchema" xmlns:p="http://schemas.microsoft.com/office/2006/metadata/properties" xmlns:ns2="614aea52-7553-443e-a3ca-45da91eb17da" xmlns:ns3="fdca371c-9318-419f-b406-94c6b5360f02" targetNamespace="http://schemas.microsoft.com/office/2006/metadata/properties" ma:root="true" ma:fieldsID="fbf5f2961763706c08ebb18d03365f9c" ns2:_="" ns3:_="">
    <xsd:import namespace="614aea52-7553-443e-a3ca-45da91eb17da"/>
    <xsd:import namespace="fdca371c-9318-419f-b406-94c6b5360f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aea52-7553-443e-a3ca-45da91eb17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a371c-9318-419f-b406-94c6b5360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2DE99-1470-410A-A285-EADFCF78FF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8DBDD-4D01-4DF5-8DEB-AC9484B7A55F}"/>
</file>

<file path=customXml/itemProps3.xml><?xml version="1.0" encoding="utf-8"?>
<ds:datastoreItem xmlns:ds="http://schemas.openxmlformats.org/officeDocument/2006/customXml" ds:itemID="{BEE6D1E6-BC24-421F-B670-569F9830AE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Trays &amp; Org</vt:lpstr>
      <vt:lpstr>'Trays &amp; Org'!Druckbereich</vt:lpstr>
      <vt:lpstr>'Trays &amp; Org'!Drucktitel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Hitz</dc:creator>
  <cp:lastModifiedBy>Olivier Weideli</cp:lastModifiedBy>
  <dcterms:created xsi:type="dcterms:W3CDTF">2022-01-04T14:37:55Z</dcterms:created>
  <dcterms:modified xsi:type="dcterms:W3CDTF">2022-02-10T07:53:36Z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0x010100234BCC0582326F48B0E383933C6BAE65</vt:lpwstr>
  </property>
</Properties>
</file>